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bajo_Gobierno\Licitaciones y Contraciones\2022\Ministerio de Educación\2021 - Licitaciones\"/>
    </mc:Choice>
  </mc:AlternateContent>
  <xr:revisionPtr revIDLastSave="0" documentId="8_{F4CD10B0-BC31-4B90-B50C-B96DAFD086E9}" xr6:coauthVersionLast="46" xr6:coauthVersionMax="46" xr10:uidLastSave="{00000000-0000-0000-0000-000000000000}"/>
  <bookViews>
    <workbookView xWindow="1668" yWindow="1104" windowWidth="21372" windowHeight="11256" xr2:uid="{00000000-000D-0000-FFFF-FFFF00000000}"/>
  </bookViews>
  <sheets>
    <sheet name="Hoja1" sheetId="1" r:id="rId1"/>
  </sheets>
  <definedNames>
    <definedName name="_xlnm._FilterDatabase" localSheetId="0" hidden="1">Hoja1!$B$11:$V$267</definedName>
  </definedNames>
  <calcPr calcId="191029"/>
</workbook>
</file>

<file path=xl/calcChain.xml><?xml version="1.0" encoding="utf-8"?>
<calcChain xmlns="http://schemas.openxmlformats.org/spreadsheetml/2006/main">
  <c r="S129" i="1" l="1"/>
  <c r="S257" i="1" s="1"/>
  <c r="Q264" i="1"/>
  <c r="Q265" i="1"/>
  <c r="Q263" i="1"/>
  <c r="Q262" i="1"/>
  <c r="Q261" i="1"/>
  <c r="Q260" i="1"/>
  <c r="Q259" i="1"/>
  <c r="Q258" i="1"/>
  <c r="Q256" i="1"/>
  <c r="Q255" i="1"/>
  <c r="Q254" i="1"/>
  <c r="P206" i="1"/>
  <c r="Q206" i="1" s="1"/>
  <c r="P155" i="1"/>
  <c r="Q155" i="1" s="1"/>
  <c r="P134" i="1"/>
  <c r="Q134" i="1" s="1"/>
  <c r="P51" i="1"/>
  <c r="K129" i="1"/>
  <c r="K257" i="1" s="1"/>
  <c r="Q253" i="1"/>
  <c r="Q244" i="1"/>
  <c r="Q252" i="1"/>
  <c r="Q251" i="1"/>
  <c r="Q250" i="1"/>
  <c r="Q249" i="1"/>
  <c r="Q248" i="1"/>
  <c r="Q247" i="1"/>
  <c r="Q246" i="1"/>
  <c r="Q245" i="1"/>
  <c r="Q243" i="1"/>
  <c r="Q242" i="1"/>
  <c r="Q241" i="1"/>
  <c r="Q240" i="1"/>
  <c r="Q239" i="1"/>
  <c r="Q238" i="1"/>
  <c r="Q143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4" i="1"/>
  <c r="Q153" i="1"/>
  <c r="Q152" i="1"/>
  <c r="Q151" i="1"/>
  <c r="Q150" i="1"/>
  <c r="Q149" i="1"/>
  <c r="Q148" i="1"/>
  <c r="Q147" i="1"/>
  <c r="Q146" i="1"/>
  <c r="Q145" i="1"/>
  <c r="Q144" i="1"/>
  <c r="Q142" i="1"/>
  <c r="Q141" i="1"/>
  <c r="Q140" i="1"/>
  <c r="Q139" i="1"/>
  <c r="Q138" i="1"/>
  <c r="Q137" i="1"/>
  <c r="Q136" i="1"/>
  <c r="Q135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 l="1"/>
  <c r="Q73" i="1"/>
  <c r="Q72" i="1" l="1"/>
  <c r="Q71" i="1"/>
  <c r="Q70" i="1"/>
  <c r="Q69" i="1"/>
  <c r="Q68" i="1"/>
  <c r="Q67" i="1"/>
  <c r="Q66" i="1"/>
  <c r="Q65" i="1"/>
  <c r="Q64" i="1"/>
  <c r="Q63" i="1"/>
  <c r="Q62" i="1"/>
  <c r="Q61" i="1"/>
  <c r="Q60" i="1"/>
  <c r="Q59" i="1" l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</calcChain>
</file>

<file path=xl/sharedStrings.xml><?xml version="1.0" encoding="utf-8"?>
<sst xmlns="http://schemas.openxmlformats.org/spreadsheetml/2006/main" count="2952" uniqueCount="935">
  <si>
    <t>MINISTERIO DE EDUCACIÓN</t>
  </si>
  <si>
    <t>SECRETARIA DE INFRAESTRUCTURA EDUCATIVA</t>
  </si>
  <si>
    <t>Nº de Expte.</t>
  </si>
  <si>
    <t>AÑO</t>
  </si>
  <si>
    <t>OBRA</t>
  </si>
  <si>
    <t>Inspector</t>
  </si>
  <si>
    <t>Localidad:</t>
  </si>
  <si>
    <t>REG</t>
  </si>
  <si>
    <t>PAGOS</t>
  </si>
  <si>
    <t>SALDO</t>
  </si>
  <si>
    <t>Situacion</t>
  </si>
  <si>
    <t>FECHA CONTRATO</t>
  </si>
  <si>
    <t>Plazo de Ejecucion</t>
  </si>
  <si>
    <t>Observaciones</t>
  </si>
  <si>
    <t>DESMALEZADO</t>
  </si>
  <si>
    <t>ALVAREZ</t>
  </si>
  <si>
    <t>SANTA BARBARA</t>
  </si>
  <si>
    <t>ESC. N° 304 "ARQ. C.FRANZINI" - ESC. N° 338 "DR. C. ALVARADO" - ESC. N° 337 "ZOILO ROCHA" - AGROTECNICA N° 2</t>
  </si>
  <si>
    <t>IV</t>
  </si>
  <si>
    <t>1059-69-21</t>
  </si>
  <si>
    <t>1059-68-21</t>
  </si>
  <si>
    <t>ESC. N° 98 - ESC. N° 313 "C. VIGIL" - ESC. N° 74 "I. MALVINAS" - ESC. N° 383 "FRAYM. ESQUIU" - COLEGIO SEC. N° 29 - AGROTECNICA N° 6</t>
  </si>
  <si>
    <t>SAN PEDRO</t>
  </si>
  <si>
    <t>1059-70-21</t>
  </si>
  <si>
    <t>ESC. N° 264 "B. SUIPACHA" - ESC. N° 190 "MACEDONIO GRAZ" - ETP N° 1 "A. V. BELMONTE" - ESC. N° 28 "PTE. AVELLANEDA"</t>
  </si>
  <si>
    <t>HAISAMA</t>
  </si>
  <si>
    <t>DR. M. BELGRANO</t>
  </si>
  <si>
    <t>III</t>
  </si>
  <si>
    <t>1059-72-21</t>
  </si>
  <si>
    <t>1059-73-21</t>
  </si>
  <si>
    <t>ESC. N° 238 - ESC. N° 188 "R. GUIRALDES" - ESC. N° 318 "SAN RAFAEL"</t>
  </si>
  <si>
    <t>1059-78-21</t>
  </si>
  <si>
    <t>ESC. N° 8 "E. ZEGADA" - ESC. N° 407 "PROF. P. ARROYO" - ESC. N° 388 "J.G. LAVALLE" - ESC. N° 417 "P. MORENO" - BACHILLERATO N° 6 "I. MALVINAS"</t>
  </si>
  <si>
    <t>1059-80-21</t>
  </si>
  <si>
    <t>ESC. N° 450 "E. MARTELLI" - ESC. N° 459 "OBPO. M. PALENTINI" - ESC. N° 207 "GRAL. MARTIJENA"</t>
  </si>
  <si>
    <t>PALPALA</t>
  </si>
  <si>
    <t>1059-81-21</t>
  </si>
  <si>
    <t>ESC. N° 22 "REP. BOLIVIA" - ESC. N° 228 "ALTOS H. ZAPLA" - ESC. AGROTECNICA N° 1 "EL BRETE"</t>
  </si>
  <si>
    <t>ROJAS</t>
  </si>
  <si>
    <t>1059-82-21</t>
  </si>
  <si>
    <t>COLEGIO SEC. DE ARTES VISUALES N° 53 - ESC. N° 469 - JIN N° 8</t>
  </si>
  <si>
    <t>1059-85-21</t>
  </si>
  <si>
    <t>ESC. N° 298 "DR. P. ZABALA" - ESC. N° 260 "F. AEREA ARG."</t>
  </si>
  <si>
    <t>1059-86-21</t>
  </si>
  <si>
    <t>ESC. N° 273 "FCO. A. RIZUTTO" - ESC. N° 274 "BICENT. EXODO JUJEÑO"</t>
  </si>
  <si>
    <t>1059-88-21</t>
  </si>
  <si>
    <t>ESC. SEC. N° 65 - ESC. DE ARTES N° 3 "L. MORA" - ESC. N° 3 "E. WOLLMANN" - ESC. N° 261 "PCIA. TUCUMAN" - ESC. N° 213 "M.R. GALAN" - JIN N° 7 (LOC. ESC. N° 213) ESC. N° 46 "CNEL. SANTIBAÑEZ" (ESC. N° 73 "M. SOLER") - ESC. CAPACITACION LABORAL N° 615 - ESC. PROFESIONAL N° 3 - ESC. NUCLEO JI N° 26 (LOC. 40 HA) - ESC. ESPECIAL N° 10 - ESC. N° 107 "S. M. PORRES"</t>
  </si>
  <si>
    <t xml:space="preserve">CASTILLO </t>
  </si>
  <si>
    <t>V</t>
  </si>
  <si>
    <t>LEDESMA</t>
  </si>
  <si>
    <t>1059-87-21</t>
  </si>
  <si>
    <t>ESC. N° 40 "9 DE JULIO" - ESC. N° 123 "GRAL. M. BELGRANO" - ESC. N° 336 "LA BAJADA"- ESC. N° 232 " M. MORENO" - ESC. N° 466 "NTRA. SRA DE FATIMA" - JARDIN INTEGRAL N° 1 "N JESUS" - BACHILLERATO PROV. N° 1 "GDOR. ITURBE" - AGROTÉCNICA N° 5 "FCO. BRACAMONTE" - CENTRO DE EDUC. AGRICOLA N° 3 - PROFESIONAL N° 1</t>
  </si>
  <si>
    <t>FRAILE PINTADO</t>
  </si>
  <si>
    <t>1059-65-21</t>
  </si>
  <si>
    <t>BACHILLERATO PROV. N° 10 "FCO. LUNA" - ESC. N° 356 "JOSE HERNANDEZ" - ESC. N° 220</t>
  </si>
  <si>
    <t>1059-76-21</t>
  </si>
  <si>
    <t>ESC. N° 104 - ESC. N° 138 "P. O. DE ZARATE" - BACHILLERATO PCIAL. N° 5 "OCTAVIO F. BERNIS" -IES N° 9 (SEDE PALMA SOLA) - ESC. ESPECIAL N° 13</t>
  </si>
  <si>
    <t>PALMA SOLA</t>
  </si>
  <si>
    <t>EL FUERTE-SANTA BARBARA</t>
  </si>
  <si>
    <t>1059-66-21</t>
  </si>
  <si>
    <t>1059-67-21</t>
  </si>
  <si>
    <t>ESC. N° 82 "REP. VENEZUELA" - ESC. N° 256 "J.M.ESTRADA" - ESC. N° 163 "DR. G.M.ZUVIRIA"</t>
  </si>
  <si>
    <t>SAN PEDRO (LOTE DON EMILIO, ROSARIO RIO GRANDE, LOTE PIEDRITAS)</t>
  </si>
  <si>
    <t>1059-83-21</t>
  </si>
  <si>
    <t>ESC. ESPECIAL N° 11- ESC. N° 257 "PCIA. DE CORDOBA" - ESC. N° 78 "B. DE LA BARCENA"</t>
  </si>
  <si>
    <t>1059-84-21</t>
  </si>
  <si>
    <t>ESC. ESPECIAL N° 2 "J.PABLO II" - ESC. N° 119 "GRAL. SAVIO" - ESC. N° 266 "PCIA. DE CATAMARCA"</t>
  </si>
  <si>
    <t>1059-53-21</t>
  </si>
  <si>
    <t>ESC. N° 253 "PCIA DE CHACO" - NUCLEO N° 27 (LOC ESC. N° 253) - ESC. N° 202 "GRAL. E MOSCONI" - NUCLEO N° 27 (LOC ESC. N° 202) - ESC. N° 142 "EL BANANAL" (COL. SEC. N° 27)- ESC. N° 426 "MONS. E. ANGELELLI"- ESC. PROFESIONAL N° 14 - ESC. PCIAL. COMERCIO N° 5</t>
  </si>
  <si>
    <t>AVILES</t>
  </si>
  <si>
    <t>YUTO-LEDESMA</t>
  </si>
  <si>
    <t>1059-52-21</t>
  </si>
  <si>
    <t>ESC. N° 286 "FCO. LAPRIDA" - ESC. AGROT. N° 11 - ESC. N° 200 "FCA. LUCRECIA"</t>
  </si>
  <si>
    <t>VINALITO-SANTA BARBARA</t>
  </si>
  <si>
    <t>1059-63-21</t>
  </si>
  <si>
    <t>RODRIGUEZ</t>
  </si>
  <si>
    <t>1059-60-21</t>
  </si>
  <si>
    <t>ESC. N° 230 "A. ARGENTINA" - ESC. N° 293 "J. J. DE URQUIZA" - ESC. N° 294 "PATRICIAS ARGENTINAS" - ESC. N° 125 "ZAFRA"- COLEGIO SEC. PROV. DE MISIONES- ESC. N° 4"E. LEACH" - ESC. N° 156 "DR. G. PATERSON"</t>
  </si>
  <si>
    <t>LOTES: SAN ANTONIO, PARAPETI, MIRAFLORES, EL PUESTO, LA ESPERANZA/SAN PEDRO</t>
  </si>
  <si>
    <t>1059-61-21</t>
  </si>
  <si>
    <t>ESC. N° 201 "SALVADORC MARTINEZ"(JIN N° 6)- ESC. N° 95 "ALTE. BROWN" (JIN N° 6) - ESC. N° 413 "DRA. ALICIA M. DE JUSTO" (JIN N° 32)</t>
  </si>
  <si>
    <t>1059-62-21</t>
  </si>
  <si>
    <t>ESC. NORMAL SUP. "GRAL JOSÉ DE SAN MARTIN" (JIN N° 9)- IES N° 9 - ESC. PROV. DE COMERCIO N° 7 "M. CHAMPAGNAT" - ESC. N° 203"SU SANTIDAD JUAN XXIII"(SEC. N° 14/JIN N° 26)</t>
  </si>
  <si>
    <t>1059-58-21</t>
  </si>
  <si>
    <t>ESC. N° 92 "PADRE T. RUBIN"-ESC. N° 229 "PROV. DE ENTRE RIOS" - ESC. N° 87 "GABRIELA MISTRAL" - BACHILLERATO PCIAL. N° 4 "ARMADA ARG."</t>
  </si>
  <si>
    <t>EL SAUZAL,LA MENDIETA/SAN PEDRO</t>
  </si>
  <si>
    <t>1059-57-21</t>
  </si>
  <si>
    <t>ESC. DE COMERCIO N° 5 "LOLA MORA"</t>
  </si>
  <si>
    <t>INSTALACIÓN PARA GAS ENVASADO EN COCINA"</t>
  </si>
  <si>
    <t>YUTO LEDESMA</t>
  </si>
  <si>
    <t>BOSCARIOL/RIOS RICO "HORNOCAL</t>
  </si>
  <si>
    <t>DESIG. ING</t>
  </si>
  <si>
    <t>1059-79-21</t>
  </si>
  <si>
    <t>ESC. N° 144 "VICTOR MERCANTE"- ESC. N° 411"MAYOR E.C. LUTERAL"- ESC. N° 204 "CARMEN A. DE NAVERÁN"</t>
  </si>
  <si>
    <t>1059-59-21</t>
  </si>
  <si>
    <t>ESC. N° 306 "DOMINGO F. SARMIENTO"</t>
  </si>
  <si>
    <t>ARRAYANAL/SAN PEDRO</t>
  </si>
  <si>
    <t>1059-56-21</t>
  </si>
  <si>
    <t>ESC. N° 66 "M.M. DE GUEMES" - BACHILLERATO PCIAL N° 9 "SAN FRANCISCO DE ASIS"</t>
  </si>
  <si>
    <t>EL TALAR/SANTA BARBARA</t>
  </si>
  <si>
    <t>M. PALMA SOLA</t>
  </si>
  <si>
    <t>1059-54-21</t>
  </si>
  <si>
    <t>ESC. N° 310 "A. ARGENTINA" - NUCLEO N° 34 (LOC. ESC. N° 310) - ESC. N° 427 "J.J PASO" - NUCLEO N° 34 (LOC. ESC. N° 427) BACHILLERATO PROV. N° 8 "SALVADOR MAZZA"</t>
  </si>
  <si>
    <t>CAIMANCITO-LEDESMA</t>
  </si>
  <si>
    <t>1059-55-21</t>
  </si>
  <si>
    <t>ESC. N° 57 "M.L.VALDERRAMA" - NUCLEO N° 6 (LOC. ESC. N° 57)-ESC. N° 231 "PCIA. DE CORRIENTES" - NUCLEO N° 36 (LOC. ESC. N° 231) - BACHILLERATO PCIAL. N° 7 "DR. C. ALVARADO" - PROFESIONAL N° 11 - JI N° 24 (LOC. B° PAPA FRANCISCO)</t>
  </si>
  <si>
    <t>CALILEGUA - LEDESMA</t>
  </si>
  <si>
    <t>C.M RODEITO</t>
  </si>
  <si>
    <t>M. LA ESPERANZA</t>
  </si>
  <si>
    <t>1059-148-21</t>
  </si>
  <si>
    <t>M. AGUAS CALIENTES</t>
  </si>
  <si>
    <t>ESC. N°168"ADELINA RUIZ DE CHAGRA"- ESC.N°295" DR. ROQUE SAENZ PEÑA"-ESC. N°453-BACHILLERATO PROV. N°20</t>
  </si>
  <si>
    <t>SOSA</t>
  </si>
  <si>
    <t>LOS MANANTIALES- AGUAS CALIENTES (EL CARMEN)</t>
  </si>
  <si>
    <t>1059-119-21</t>
  </si>
  <si>
    <t>M. SAN PEDRO</t>
  </si>
  <si>
    <t>ESC. N°201 "SALVADOR CANUTO MARTINEZ"- JIN N°6(ESC.N°201-ESC N°95"ATTE.BROWN"- JIN. N°6 (ESC. N°95 "ATTE. BROWN")-ESC. N°413"DRA. ALICIA M. DE JUSTO"- JIN N°32 (ESC.N°413 "DRA. ALICIA M. DE JUSTO")</t>
  </si>
  <si>
    <t>M. BASICO</t>
  </si>
  <si>
    <t>1059-117-21</t>
  </si>
  <si>
    <t>ESC. NORMAL SUP. "GRAL JOSÉ DE SAN MARTIN" - JIN N° 9 (ESC. NORMAL SUP.)- IES N° 9 - ESC. PROV. DE COMERCIO N° 7 "M. CHAMPAGNAT" - ESC. N° 203"SU SANTIDAD JUAN XXIII"- SEC. N° 14(ESC. N°203)-JIN N° 26 (ESC.N°203)</t>
  </si>
  <si>
    <t>1059-71-21</t>
  </si>
  <si>
    <t>ESC. N°443("ROBERTO RUBEN DOMINGUEZ/ JIN N°25- DIFERENCIAL N°5- ESC. N°470"BARTOLINA SISA"- COL. SEC. N°60- CENTRO DE EDUC. AGRICOLA</t>
  </si>
  <si>
    <t>1059-74-21</t>
  </si>
  <si>
    <t>ESC. N°39 "PABLO SORIA"</t>
  </si>
  <si>
    <t>CHALICAN/LEDESMA</t>
  </si>
  <si>
    <t>1059-118-21</t>
  </si>
  <si>
    <t>M. LA MENDIETA</t>
  </si>
  <si>
    <t>ESC.N°87"GABRIELA MISTRAL"-ESC.N°229"PROV. DE ENTRE RIOS"-BACH. PROV. N°4"ARMADA ARGENTINA"- ESC. N°92"PADRE TARCISIO RUBIN"</t>
  </si>
  <si>
    <t>LA MENDIETA/SAN PEDRO</t>
  </si>
  <si>
    <t>PALAPALA</t>
  </si>
  <si>
    <t>ESC. ESP. N°2 " JUAN PABLO II"-ESC. N°119"GRAL. SAVIO"-ESC.N°266 PROV. DE CATAMARCA"</t>
  </si>
  <si>
    <t>RIO BLANCO-PALPALA</t>
  </si>
  <si>
    <t>1059-77-21</t>
  </si>
  <si>
    <t>ESC.N°51"SANTA ROSA DE LIMA"-ESC. DE COMERCIO N°3"J.M. ESTRADA"- ESC. N°396 "ROCHA SOLORZANO-ESC. N°205"MIRAVAL DE ARGAÑARAZ"- CFP N°1(EX CONET)</t>
  </si>
  <si>
    <t>1059-140-21</t>
  </si>
  <si>
    <t>COL. NAC. N°1"TEODORO SANCHEZ DE BUSTAMANTE"-ESC. N°255 "PUCARITA" (JIN N°20)-ESC. N°38 "JUANITA STEVENS" JIN N°15 IES N°4-BACH. PROV. N°16 "PASO DE JAMA"</t>
  </si>
  <si>
    <t>QUISPE</t>
  </si>
  <si>
    <t>1059-130-21</t>
  </si>
  <si>
    <t>ESC.N°322"IND. DE PERU" N. INICIAL-COL SEC. N°35-ESC.N°283"DR. H MARTIARENA" N. INICIAL-ESC. N 353"DR. DALMACIO VELEZ SARFIELD-ESC. N°394 "DR. TEOFILO S. DE BUSTAMANTE"</t>
  </si>
  <si>
    <t>LOS ALISOS- EL CEIBAL-SEVERINO- LOS AVALOS</t>
  </si>
  <si>
    <t>1059-102-21</t>
  </si>
  <si>
    <t>COL.SEC.DE ARTES  N°49-ESC. PROF.N°5"CORONEL.M. ALVAREZ PRADO"- JIN N°13 (ESC. N°7)-BACH. PROV. N°25- ESC. N°7 "DOMINGO FAUSTINO SARMIENTO"-ESC. PRIMARIA NOCTURNA N°421</t>
  </si>
  <si>
    <t>CUEVAS</t>
  </si>
  <si>
    <t>TILCARA</t>
  </si>
  <si>
    <t>II</t>
  </si>
  <si>
    <t>1059-93-21</t>
  </si>
  <si>
    <t>ESC.N°284"ARMADA NACIONAL"-BACH. PROV. N°17-ESC.N°19"DELFIN PUCH"</t>
  </si>
  <si>
    <t>SAN ANTONIO</t>
  </si>
  <si>
    <t>1059-94-21</t>
  </si>
  <si>
    <t>ESC.N°173"AMERICA DEL SUR"-ESC.N°323"MAESTROS ARG."-ESC.N°327 "ISLAS MALVINAS"-ESC.N°343 "CABO H.C.ALEMAN HEROE DE MALVINAS"-BACH.PROV.N°14"JUAN MINETTI"</t>
  </si>
  <si>
    <t>PUESTO VIEJO-SAN JUANCITO-LOS MANANTIALES/ EL CARMEN</t>
  </si>
  <si>
    <t>1059-111-21</t>
  </si>
  <si>
    <t>COL.SEC.DE ARTES N°42-ESC.N°465-JIN N°9(ESC.N°470"BARTOLINA SISA)-JARDIN MATERNAL N°14</t>
  </si>
  <si>
    <t>SAN SALVADOR DE JUJUY</t>
  </si>
  <si>
    <t>1059-123-21</t>
  </si>
  <si>
    <t>ESC.N°452 "LEGADO BELGRANIANO"-ESC.N°14"JUAN B. ALBERDI"</t>
  </si>
  <si>
    <t>PEÑARRIETA</t>
  </si>
  <si>
    <t>1059-124-21</t>
  </si>
  <si>
    <t>ESC.N°153"FINCA LA VICTORIA"-ESC.N°34"PEDRO JOSE DEL PORTAL"-ESC.N°37"FELIPE ANTONIO DE IRIARTE"-ESC.N°54"PROF.FILIBERTO U. CARRIZO"-ESC.N°438"EL LABRADOR"</t>
  </si>
  <si>
    <t>MONTERRICO- LA OVEJERIA-SAN VICENTE/ EL CARMEN</t>
  </si>
  <si>
    <t>1059-149-21</t>
  </si>
  <si>
    <t>ESC.N°468-JIN.N°7 (ESC.N°468)- COL. SEC. N°54</t>
  </si>
  <si>
    <t>ESC.N°8 "ESCOLASTICO ZEGADA"-ESC.N°407"PABLO ARROYO"-ESC.N°388"JUAN G. LAVALLE"-ESC.N°417"PRES. MORENO"-BACH. N°6 "ISLAS MALVINAS"</t>
  </si>
  <si>
    <t>ESC. N°450"ELVIO MARTELLI"-ESC.N°459"OBISPO MARCELINO PALENTINI"-ESC. N°207"GRAL. DE BRIGADA MARTIJENA"</t>
  </si>
  <si>
    <t>1059-92-21</t>
  </si>
  <si>
    <t xml:space="preserve">ESC. N°322 "INDEPENDENCIA DEL PERU"-SEC.N°35-ESC.N°283"DR.JOSE MARTIARENA"-ESC.N°394"DR.TEOFILO S. DE BUSTAMANTE"-ESC.N°353"DR. DALMACIO VELEZ SARSFIEL" </t>
  </si>
  <si>
    <t>SAN ANTONIO-EL CARME</t>
  </si>
  <si>
    <t>1059-110-21</t>
  </si>
  <si>
    <t>ESC.N°432"REPUBLICA FRANCESA"-COL SEC.N°34-COL.SEC.N°32-ESC.N°456"SARGENTO JUAN B. CABRAL"</t>
  </si>
  <si>
    <t>1059-114-21</t>
  </si>
  <si>
    <t>ESC.N°444"JUJUY ABANDERADA DE LA PATRIA"/ESC.N°448-JIN.N°3(ESC.N°444)-COL.SEC.N°6-ESC.N°464"PROV. DE JUJUY"-JIN.N°30(ESC.N°464)-ESC. MONOTECNICA N°69</t>
  </si>
  <si>
    <t>1059-125-21</t>
  </si>
  <si>
    <t>ESC.N°447"REP. ITALIANA"-JIN N°20(ESC.N°447)-COL.POLIMODAL N°3"ESC. NUEVA"</t>
  </si>
  <si>
    <t>1059-126-21</t>
  </si>
  <si>
    <t>ESC.N°30"JUANA AZURDUY DE PADILLA"-ESC.TEC. N°1-BACH.PROV.N°3"DR.CARLOS M. QUEVEDO CORNEJO"-COL.SEC.N°36</t>
  </si>
  <si>
    <t>MONTERRICO</t>
  </si>
  <si>
    <t>1059-128-21</t>
  </si>
  <si>
    <t>ESC.N°178"NICOLAS LAMAS"-ESC.DE COMERCIO N°1"SDOR.DOMINGO T. PEREZ"-ESC.N°55"PATRICIAS JUJEÑAS"</t>
  </si>
  <si>
    <t>PAMPA VIEJA-PAMAPA BLANCA/EL CARMEN</t>
  </si>
  <si>
    <t>CENTRO POLIVALENTE DE ARTES N° 2 - ESC. N° 414 "A. KAPELUZ "/(JIN. N° 25)- ESC. EDUCACION TECNICA N° 1 "CNEL. A. PRADO" - ESC. N° 281 "PROV. STGO. DEL ESTERO" /SEC. N° 15/JIN N° 33-ESC. N° 393 "TTE. GRAL. CACERES MONIE" /JIN N° 33</t>
  </si>
  <si>
    <t>ESC.N°282"TAMBOR DE TACUARI"-ESC.N°288"DR. JORGE CORNEJO ARIAS"-ESC.N°139"SANTIAGO JUAN BAUTISTA CABRAL"</t>
  </si>
  <si>
    <t>ARROYO COLORADO-SAN JUAN DE DIOS-EL ACHERAL/ SAN PEDRO</t>
  </si>
  <si>
    <t>ESC.DE COMERCIO N°1-ESC. N°445(JIN N°32)-ESC.N°457(JIN N°26)-BACHILLERATO N°11</t>
  </si>
  <si>
    <t>ESC.N°144"VICTOR MERCANTE"-ESC.N°411"MAYOR ENRIQUE C. LUTERAL"-ESC.N°204"CARMEN AVILA DE NAVERAN"</t>
  </si>
  <si>
    <t>ESC.N°40"9 DE JULIO"-ESC.N°123"GRAL. MANUEL BELGRANO"-ESC.N°336-ESC.N°232"MARIANO MORENO"-ESC.N°466"NTRA. SRA. DE FATIMA"-JARDIN INTEGRAL N°1- BACH. PROV. N°1"GDOR. JORGE ITURBE"-AGROTECNICA N°5"FRANCISCO BRACAMONTE"-CENTRO DE EDUC. AGRICOLA N°3-PROFESIONAL N°1</t>
  </si>
  <si>
    <t>1059-112-21</t>
  </si>
  <si>
    <t>ESC.N°431 "ISABEL LA CATOLICA"-ESC.N°451/JIN N°30(ESC.N°451)-COL.SEC.N°43-ESC.N°458"BANDERA DE NUESTRA LIBERTAD CIVIL"-JIN N°14(ESC.N°458)</t>
  </si>
  <si>
    <t>1059-147-21</t>
  </si>
  <si>
    <t>ESC. DE COMERCIO N°2"DR. MANUEL BELGRANO"-COLEGIO N°1 "DOMINGO F. SARMIENTO"-E.E.T. N°1"GRAL. SAVIO"-I.F.D. N°4</t>
  </si>
  <si>
    <t>SAJAMA GASTON</t>
  </si>
  <si>
    <t>COOP. HACIA LA INICIATIVA Y EL TRABAJO</t>
  </si>
  <si>
    <t>1059-127-21</t>
  </si>
  <si>
    <t xml:space="preserve">ESC. N° 312 "AGUA Y ENERGÍA ELÉCTRICA" - ESC. N° 11 "TTE. GRAL. B. MITRE" - ESC. N° 247 "N. AVELLANEDA" - ESC. N° 307 "S.J. DE CALAZAN" </t>
  </si>
  <si>
    <t>EL CARMEN</t>
  </si>
  <si>
    <t>1059-89-21</t>
  </si>
  <si>
    <t>ESC. N° 326 "ROTARY CLUB" - SECUNDARIO N° 23 "DR. RENE FAVALORO" - ESC. N° 329 "SCHOLNIK" - ESC. N° 379 "LAGUNA DE TESORERO" - ESC. N° 262 "LUIS A ALVAREZ"</t>
  </si>
  <si>
    <t>1059-91-21</t>
  </si>
  <si>
    <t>ESC. N° 225 "FELIX INFANTE" - ESC. N° 108 "REP. DE CHILE" - ESC. N° 285 "PCIA DE SAN LUIS"</t>
  </si>
  <si>
    <t>LA LAMONA-LOS PAÑOS-SAN ANTONIO</t>
  </si>
  <si>
    <t>1059-95-21</t>
  </si>
  <si>
    <t xml:space="preserve">COLEGIO SEC. N° 45 - ESC. N° 252 "PCIA. DE SALTA" - ESC. N° 386 "LATINOAMERICA" </t>
  </si>
  <si>
    <t>COOP EL PIQUETE</t>
  </si>
  <si>
    <t>1059-163-21</t>
  </si>
  <si>
    <t>ESC. 392 "SAN J.B.DE LA SALLE"- COL. SEC. N° 62 - ESC. N° 415 "CGT" - ESC. N° 418 "EVA PERÓN" - BACHILLERATO PCIAL. N° 2 "GDOR. J. VILLAFAÑE"</t>
  </si>
  <si>
    <t>1059-164-21</t>
  </si>
  <si>
    <t>ESC. N° 397 "PRIMARIA NOCTURNA" - ESC. N° 100 "FCO. DE ARGAÑARAZ" - ESC. PROV. DE TEATRO "TITO GUERRA" - ESC. N° 335 "NACIONES UNIDAS"</t>
  </si>
  <si>
    <t>1059-162-21</t>
  </si>
  <si>
    <t xml:space="preserve">COLEGIO N° 1 "T.SANCHEZ DE BUSTAMANTE" - ESC. N° 255 "PUCARITA" (JIN N° 15 - ESC. N° 255) - ESC. N° 38 "JUANITA STEVENS" (JIN N° 15-ESC. 38) - BACHILLERATO PROV. N° 16 "PASO DE JAMA" - CENTRO POLIVALENTE DE ARTES "PROF. LUIS A. MARTÍNEZ" </t>
  </si>
  <si>
    <t>1059-161-21</t>
  </si>
  <si>
    <t>EET N° 2 "PROF. J. SALAZAR" - ESC. N° 68 "C. CICARELLI" - ESC. N° 321 "PCIA DE BS AS"</t>
  </si>
  <si>
    <t>1059-113-21</t>
  </si>
  <si>
    <t>ESC. N° 461 "BICENTENARIO DE LA PATRIA" - JIN ° 4 (ESC. N° 461) - ESC. N° 455 "ADEP" - ESC. N° 436 "DIP. M.PILAR BERMUDEZ"</t>
  </si>
  <si>
    <t>1059-122-21</t>
  </si>
  <si>
    <t>ESC. ESPECIAL N° 1 "OSCAR ORIAS" - ESC. N° 430 "PADRE G. SCHONFELD" -</t>
  </si>
  <si>
    <t>MURILLO SILVIA</t>
  </si>
  <si>
    <t>FLORES LUCIO</t>
  </si>
  <si>
    <t>M. SANTA CLARA</t>
  </si>
  <si>
    <t>ARQ. ZURUETA</t>
  </si>
  <si>
    <t>CARLOS BALCAZAR PABLO</t>
  </si>
  <si>
    <t>ARAMAYO DAVID</t>
  </si>
  <si>
    <t>COOP. GRAL. LAVALLE</t>
  </si>
  <si>
    <t>LAS MERCEDES SOLUCIONES VERDES</t>
  </si>
  <si>
    <t>COOP. EL PIQUETE</t>
  </si>
  <si>
    <t>COOP. CONSTRUYENDO SUEÑOS</t>
  </si>
  <si>
    <t>WORKING SRL</t>
  </si>
  <si>
    <t>SEVERICH CRISTIAN</t>
  </si>
  <si>
    <t>GRUPO KOMPASS</t>
  </si>
  <si>
    <t>COOP. EL HALCON</t>
  </si>
  <si>
    <t>M. EL TALAR</t>
  </si>
  <si>
    <t>M. CAIMANCITO</t>
  </si>
  <si>
    <t>M. YUTO</t>
  </si>
  <si>
    <t>M. CALILEGUA</t>
  </si>
  <si>
    <t>M. PUESTO VIEJO</t>
  </si>
  <si>
    <t>M. PAMPA BLANCA</t>
  </si>
  <si>
    <t>M. MONTERRICO</t>
  </si>
  <si>
    <t>C.M. ARRAYANAL</t>
  </si>
  <si>
    <t>1059-116-21</t>
  </si>
  <si>
    <t>ESC.ESCPECIAL N°12"DR. GMO.SNOPECK"-ESC.N°217"AERONAUTICA ARG."-JIN. N°26(ESC. N°217)- ESC. DE EDUC. TEC.N°2"HORACIO GUZMAN"-ESC. N°2"DOMINGO T. PEREZ"-JIN N°9(ESC. N°2)-ESC. N°221"UNION LATINOAMERICANA"-JIN N°9(ESC.N°221)</t>
  </si>
  <si>
    <t>1059-141-21</t>
  </si>
  <si>
    <t>OCLOYAS -TILQUIZA-TESORERO/ DR.MANUEL BELGRANO</t>
  </si>
  <si>
    <t>1059-90-21</t>
  </si>
  <si>
    <t>ESC. N°344"PROF. HERMOGENES CAYO"-ESC.N°72-ESC.N°154-ESC.N°121"ING. ARGENTINOS"-ESC. N°324"SGTO. CRISTINO E. ROJAS"-ESC. N°187-ESC.N°43</t>
  </si>
  <si>
    <t>SALAS</t>
  </si>
  <si>
    <t>MIRAFLORES-TAMBILLOS-COCHAGASTE/ COCHINOCA</t>
  </si>
  <si>
    <t>I</t>
  </si>
  <si>
    <t>1059-99-21</t>
  </si>
  <si>
    <t>ESC. N°128-ESC. N°325"INDEPENDENCIA"-ESC.N°439-COL.SEC. N°11-ESC.N°56"NUESTRO SR. DEL MILAGRO"- ESC. N°67-COL.SEC. N°19-ESC.N°270"CACIQUE G.P.QUIPILDOR"</t>
  </si>
  <si>
    <t>RINCONADILLAS-SAUSALITO-TUSAQUILLAS-CASABINDO/ COCHINOCA</t>
  </si>
  <si>
    <t>1059-98-21</t>
  </si>
  <si>
    <t>ESC. N°114-ESC.N°299"GRUPO DE ARTILLERIA 5"-ESC. N°23-COL. POLIMODAL N°2-ESC.N°267-ESC. N°340</t>
  </si>
  <si>
    <t>POZUELOS-CASA COLORADA-CIENEGO GRANDE/ RINCONADA</t>
  </si>
  <si>
    <t>1059-100-21</t>
  </si>
  <si>
    <t>ESC. N°36"LUIGI LOSI"-COL.SEC.N°12- ESC.N°83"CRISTOBAL COLON"-ESC.N°103"MINERA ARG."-S.R..N°1-ESC.N°374"9 DE JULIO"</t>
  </si>
  <si>
    <t>OROSMAYO-PIRQUITAS-COYAGUAYMA/ RINCONADA</t>
  </si>
  <si>
    <t>1059-115-21</t>
  </si>
  <si>
    <t>ESC.N°125"ZAFRA"-ESC. N°156"DR. G. PATERSON"-ESC. N°4"ESTEBAN H. LEACH"-ESC. N°293"JUSTO JOSE DE URQUIZA"-ESC. N°294"PATRICIAS ARG."-ESC.N°230"ARMADA ARG."-COL.SEC. "PROV. DE MISIONES"</t>
  </si>
  <si>
    <t>LOTE EL PUESTO-LA ESPERANZA-LOTE PARAPETI-LOTE MIRAFLORES-LOTE SAN ANTONIO/ SAN PEDRO</t>
  </si>
  <si>
    <t>1059-97-21</t>
  </si>
  <si>
    <t>ESC. N°366-S.R.N. N°1-ESC. N°197"PEDRO B. PALACIOS"-S.R.N°1-COL.SEC. N°8"HEROS DE MALVINAS"-ESC. N°131"ALFONSINA STORNI"-COL. POLIMODAL N°1-ESC. N°127</t>
  </si>
  <si>
    <t>LOMA BLANCA-LAGUNILLA DE FARALLON-CUSI CUSI/RINCONADA- SANTA CATALINA</t>
  </si>
  <si>
    <t>1059-145-21</t>
  </si>
  <si>
    <t>ESC.N°66"M.M. DE GUEMES"-BACHILL. PROV. N°9" SAN FRANCISCO DE ASIS"</t>
  </si>
  <si>
    <t>1059-146-21</t>
  </si>
  <si>
    <t>ESC.N°286"FRANCISCO LAPRIDA"-ESC. AGROT. N°11-ESC. N°200"FINCA LA LUCRECIA"</t>
  </si>
  <si>
    <t>1059-144-21</t>
  </si>
  <si>
    <t>ESC. N°253"PCIA. DE CHACO"-NUCLEO N°27(ESC. N°253)-ESC. N°202"GRAL. ENRIQUE MOSCONI"-NUCLEO N°27(ESC. N°202)-ESC. N°142(COL. SEC. N°27)-ESC. N°426"MONSEÑOR ENRIQUE ANGELELLI"-ESC. PROF. N°14-ESC. ESP. COMERCIO N°5</t>
  </si>
  <si>
    <t>YUTO-EL BANANAL/ LEDESMA</t>
  </si>
  <si>
    <t>1059-120-21</t>
  </si>
  <si>
    <t>CENTRO POL. DE ARTES N°2-ESC.N°414"ADOLFO KAPELUZ"-JIN N°25(ESC. N°414)-ESC. EDUC. TEC. N°1-ESC. N°281"PROV. SANTIAGO DEL ESTERO"-SEC. N°15(ESC. N°281)-JIN N°33(ESC. N°281)-ESC. N°393"TTE. GRAL. CACERES MONIE"-JIN N°33(ESC. N°393)</t>
  </si>
  <si>
    <t>1059-143-21</t>
  </si>
  <si>
    <t>ESC.N°57"MARTIN L. VALDERRAMA" -NUCLEO N°36(ESC. N°57)-ESC.N°231"PCIA. DE CORRIENTES"-NUCLEO N°36(ESC. N°231)-BACH. PCIAL N°7"DR. CARLOS ALVARADO"-PROFESIONAL N°11-JIN N°24</t>
  </si>
  <si>
    <t>1059-142-21</t>
  </si>
  <si>
    <t>ESC.N°310"AERONAUTICA ARG."-NUCLEO N°34(ESC. N°310)-ESC. N°427"JUAN J. PASO"-NUCLEO N°34(ESC. N°427)-BACH. PROV. N°8"SALVADOR MAZZA"</t>
  </si>
  <si>
    <t>1059-109-21</t>
  </si>
  <si>
    <t>COL.SEC. N°1"CRUCERO GRAL. M. BELGRANO"-PROF. N°8"DOMINGO F. SARMIENTO"-ESC. PROF. N°10"PATRICIAS ARG."-ESC.N°434"MINERO JUJEÑO"-JIN N°3 ( ESC. N°434)</t>
  </si>
  <si>
    <t>1059-107-21</t>
  </si>
  <si>
    <t>ESC. NORMAL SUP. SECUNDARIA"DR. EDUARDO CASANOVA"-JIN. N°13(ESC. NORMAL")-INSTITUTO DE EDUC. SUP.N°2-ESC. NORMAL SUP. PRIMARIA"EDUARDO CASANOVA"</t>
  </si>
  <si>
    <t>1059-106-21</t>
  </si>
  <si>
    <t>HUICHAIRA-JUELLA/TILCARA</t>
  </si>
  <si>
    <t>ESC. N°272"PROV. DE LA RIOJA"-ESC. N°241"PROV. DE NEUQUEN"</t>
  </si>
  <si>
    <t>1059-105-21</t>
  </si>
  <si>
    <t>ESC. DE EDUC. TECNICA N°1" GRAL. MANUEL BELGRANO"-ESC. N°13"DR. ERNESTO E. PADILLA"-ESC. PROV. AGROTECNICA N°10-ESC. N°341"VALENTINA ALVAREZ PRADO DE PEÑA"</t>
  </si>
  <si>
    <t>MAIMARA-HORNILLOS/ TILCARA</t>
  </si>
  <si>
    <t>1059-104-21</t>
  </si>
  <si>
    <t>ESC. N°240"CNEL. JUAN CACERES"-COL.SEC. N°26-ESC. N°27"JUAN GALO LAVALLE"</t>
  </si>
  <si>
    <t>SAN ROQUE-UQUIA/ HUMAHUACA</t>
  </si>
  <si>
    <t>1059-103-21</t>
  </si>
  <si>
    <t>ESC. N°332-ESC. N°328"GRAL ANTONIO GOLZALEZ BALCARCE"-ESC. N°277</t>
  </si>
  <si>
    <t>CHUCALEZNA-CHORRILLOS-HORNADITAS/HUMAHUACA</t>
  </si>
  <si>
    <t>1059-150-21</t>
  </si>
  <si>
    <t>ESC. N°321"PROV. DE BUENOS AIRES"-ESC. N°147"R.I.N. 20"-ESC. N°264"BATALLA DE SUIPACHA"-E.T.P.N°1"ARISTOBULO V. BELMONTE"-ESC. N°28"PRESIDENTE AVELLANEDA"</t>
  </si>
  <si>
    <t>1059-121-21</t>
  </si>
  <si>
    <t>ESC. N°306"DOMINGO F. SARMIENTO"</t>
  </si>
  <si>
    <t>ARRAYANAL-SAN PEDRO</t>
  </si>
  <si>
    <t>1059-136-21</t>
  </si>
  <si>
    <t>ESC. N°309"PEDRO ORTIZ DE ZARATE"-ESC. PROV. AGROT.N°12</t>
  </si>
  <si>
    <t>1059-135-21</t>
  </si>
  <si>
    <t>ESC. N°282"TAMBOR DE TACUARI"-ESC. N°288"DR. JORGE CORNEJO ARIAS"-ESC. N°139"SGTO. BAUTISTA CABRAL"</t>
  </si>
  <si>
    <t>1059-131-21</t>
  </si>
  <si>
    <t>ESC. N°225"FELIX INFANTE"-ESC. N°108"REP.DE CHILE"-ESC. N°285"PROV. DE SAN LUIS"</t>
  </si>
  <si>
    <t>LA ALMONA-LOS PAÑOS-LA TOMA</t>
  </si>
  <si>
    <t>1059-138-21</t>
  </si>
  <si>
    <t>ESC. N°82"REP. DE VENEZUELA"-ESC. N°256"JOSE MANUEL ESTRADA"-ESC. N°163" DR. GUSTAVO MARTINEZ ZUVIRIA"</t>
  </si>
  <si>
    <t>DON EMILIO-ROSARIO RIO GRANDE- LOTE PIEDRITAS/ SAN PEDRO</t>
  </si>
  <si>
    <t>1059-132-21</t>
  </si>
  <si>
    <t>ESC. NORMAL JUAN IGNACIO GORRITY</t>
  </si>
  <si>
    <t>1059-133-21</t>
  </si>
  <si>
    <t>ESC. N°356"JOSE HERNANDEZ"-BACH. PROV. N°10"FRANCISCO LUNA"-ESC. N°220"SAUCE GUACHO"</t>
  </si>
  <si>
    <t>SANTA CLARA-SAUCE GUACHO/SANTA BARBARA</t>
  </si>
  <si>
    <t>1059-134-21</t>
  </si>
  <si>
    <t>CENTRO POLIVALENTE DE ARTE-ESC.N°1"GRAL. MANUEL BELGRANO"(COMPARTE EDIF. SEC.N°104)-JIN N°13 (ESC.N°1 GRAL. M. BELGRANO)-ESC. N°12"BERNARDO MONTEAGUDO"-JIN N°28 (ESC. N°12 BERNARDO MONTEAGUDO)</t>
  </si>
  <si>
    <t>1059-137-21</t>
  </si>
  <si>
    <t>1059-139-21</t>
  </si>
  <si>
    <t>ESC. N°284"ARMADA NACIONAL"-N. INICIAL-BACH. PROV. N°17-ESC. N°19"DELFIN PUCH"-N. INICIAL</t>
  </si>
  <si>
    <t>RIO BLANCO-SAN ANTONIO</t>
  </si>
  <si>
    <t>1059-129-21</t>
  </si>
  <si>
    <t>ESC. N°304"ESC. CARLOS A. FRANZINI"-ESC. N°338" DR. CARLOS A. ALVARADO"-ESC. N°337"ZOILO ROCHA"-ESC. PROV. AGROT. N°2"ING. CARLOS SNOPECK"</t>
  </si>
  <si>
    <t>KM 83-EL PIQUETE-EL PALMAR/ SANTA BARBARA</t>
  </si>
  <si>
    <t>CLEANING</t>
  </si>
  <si>
    <t>1059-168-21</t>
  </si>
  <si>
    <t>ESC. N° 389 "PASO DE JAMA" - COL. SEC. N° 20 - ESC. N° 182 - SEC. RURAL N° 2 - ESC. N° 211 "G. NACIONAL" - ETP N° 2</t>
  </si>
  <si>
    <t>MAMANI</t>
  </si>
  <si>
    <t>CATUA-EL TORO-OLAROZ CHICO/SUSQUES</t>
  </si>
  <si>
    <t>1059-200-21</t>
  </si>
  <si>
    <t>ESC. N° 188 "R. GUIRALDES" - ESC. N° 104 "OJO DE AGUA"- ESC. N° 318 "SAN RAFAEL" - INST. ED. SUPERIOR N° 9</t>
  </si>
  <si>
    <t>REAL DE LOS TOROS- PIE DE CUESTA-VILLAMONTES-PALMA SOLA/SANTA BARBARA</t>
  </si>
  <si>
    <t>1059-174-21</t>
  </si>
  <si>
    <t>JURIAKUS</t>
  </si>
  <si>
    <t>SAN FRANCISCO/VALLE GRANDE</t>
  </si>
  <si>
    <t>1059-170-21</t>
  </si>
  <si>
    <t>C. M. SAN FRANCISCO</t>
  </si>
  <si>
    <t xml:space="preserve">ESC. N° 35 "DR. H. QUINTANA" </t>
  </si>
  <si>
    <t>1059-197-21</t>
  </si>
  <si>
    <t>ESC. EDUC. TECNICA N° 1 "ING. L MICHAUD"-ESC. N° 467 "VIRGEN DE LUJAN" - ESC. DE COMERCIO N° 2 "27 DE ABRIL D.G.JUJUY" - ESC. N° 412 "ING. CARLOS SNOPEK"</t>
  </si>
  <si>
    <t>1059-195-21</t>
  </si>
  <si>
    <t>ESC. N° 24 "C. SAAVEDRA" - ESC. TECNICA N° 1 "MAESTRO H.S.LUNA" - ESC. N° 405 "BRIG. J.M. ROSAS" (JIN N° 5 DE ESC. N° 405" - ESC. DE COMERCIO N° 1 "J. M. ESTRADA"</t>
  </si>
  <si>
    <t>1059-198-21</t>
  </si>
  <si>
    <t>JIN N° 1 "TIERRA DE COLORES" - NUCLEO N° 35 (LOC. ESC. N° 112) - ESC. N° 311 "B. RIVADAVIA" - ESC. N° 112 "CNEL. M. DORREGO" - COL. SEC. N° 47 - ESC. N° 265 "GRAL. SAN MARTIN" - ESC. DE COMERCIO N° 4"25 DE FEBRERO" - ESC. DE COMERCIO N° 6 - ESC. NORMAL. SUP. (CAMPO DE DEPORTES) - NUCLEO N ° 10 (LOC. NUEVO EDIFICIO) - ESC. NORMAL PRIMARIA</t>
  </si>
  <si>
    <t>LGSM/LEDESMA</t>
  </si>
  <si>
    <t>1059-169-21</t>
  </si>
  <si>
    <t xml:space="preserve">ESC. N° 360 "T. SANCHEZ DE BUSTAMANTE" - JIN N° 19 (ESC. N° 360) - ESC. N° 223 "ARZOBISPO MENDIZABAL" - </t>
  </si>
  <si>
    <t>1059-171-21</t>
  </si>
  <si>
    <t>ESC. N° 179 "NTRA. INDEPENDENCIA"</t>
  </si>
  <si>
    <t>VALLE COLORADO/VALLE GRANDE</t>
  </si>
  <si>
    <t>1059-172-21</t>
  </si>
  <si>
    <t>ESC. N° 234 "PARQUES NACIONALES" - ESC. N° 148 "POLICIA DE JUJUY" - ESC. N° 233 "MAESTRO AMANCIO APARICIO"</t>
  </si>
  <si>
    <t>PAMPICHUELA-SAN LUCAS-SANTA BARBARA/VALLE GRANDE</t>
  </si>
  <si>
    <t>1059-165-21</t>
  </si>
  <si>
    <t>ESC. N°189"BRIGADIER GRAL. J. QUIROGA"-ESC.N°362"HEROES DE MALVINAS"-COL.SEC. N°18-ESC.N°279-COL.SEC.N°13-NIVEL INICIAL(ESC. N°279)</t>
  </si>
  <si>
    <t>SAN JUAN DE QUILLAQUES -CORANZULI-COCHINOCA-ABDON CASTRO TOLAY/SUSQUES</t>
  </si>
  <si>
    <t>1059-157-21</t>
  </si>
  <si>
    <t>ESC. N°58"DR. GREGORIO FUNES"-ESC.N°331-ESC.N°315-ESC. N°177-ESC. N°244"BARTOLOME MITRE"-ESC.N°334</t>
  </si>
  <si>
    <t>GUERRERO</t>
  </si>
  <si>
    <t>TABLADITAS-RUMI CRUZ-POTRERO DE LA PUNA-LA REDONDA-P. DEL MARQUEZ-PUESTO VIEJO/ COCHINOCA</t>
  </si>
  <si>
    <t>1059-156-21</t>
  </si>
  <si>
    <t>ESC. N°117"CARLOS A. BARCENA"-ESC. N°308"PROV. DE SAN JUAN"-ESC. N°93-ESC. N°53"DR. MARCELINO VARGAS"-ESC. N°373-ESC. N°280" MAESTRO J. R. STANI"</t>
  </si>
  <si>
    <t>CHILCOYAC-TUNALITO-HUACHICHOCANA-LA CIENAGA-PUERTA DEL LIPAN-SAN BERNARDO</t>
  </si>
  <si>
    <t>1059-154-21</t>
  </si>
  <si>
    <t>E.E.T. N°2 "PROF. JESUS SALAZAR"-ESC. DE COMERCIO N°3"JOSE M. ESTRADA"-ESC. N°51"SANTA ROSA DE LIMA"</t>
  </si>
  <si>
    <t>1059-153-21</t>
  </si>
  <si>
    <t>ESC.N°396"DR. ROCHA SOLORZANO"-JIN. N°29(ESC. N°396"-BACHILLERATO N°21-ESC. N°205"MIRAVAL ARGAÑARAZ</t>
  </si>
  <si>
    <t>1059-96-21</t>
  </si>
  <si>
    <t>ESC. N°45" DR. JUAN CARLOS ARIAS"-COL.SEC. N°22-ESC.N°71-ESC.N°345-ESC.N°269"CORONEL M. CHILAVERT"</t>
  </si>
  <si>
    <t>COCHINOCA-QUETA-MUÑAYOC-MINA PAN DE AZUCAR/ RINCONADA</t>
  </si>
  <si>
    <t>1059-155-21</t>
  </si>
  <si>
    <t>ESC. N°223"ARSOBISPO MENDIZABAL"-ESC. N°418"EVA PERON"-ESC.N°415"C.G.T"-ESC.N°392"S.J. BAUTISTA DE LASALLE"-COL.SEC.N°62"S.J.BAUTISTA LASALLE"</t>
  </si>
  <si>
    <t>1059-151-21</t>
  </si>
  <si>
    <t>ESC.N°74 MISION MONOTECNICA Y DE EX CULTURA-ESC. N°23"MISION Y CULTURA DOMESTICA"-POLIMODAL N°2-ESC. PROV. AGROT. N°8-ESC. FRONT. N°7-JIN N°12</t>
  </si>
  <si>
    <t>ABRA PAMPA-COCHINOCA</t>
  </si>
  <si>
    <t>1059-159-21</t>
  </si>
  <si>
    <t>ESC. N°407"PABLO ARROYO"-ESC. N°417"PREBISTERO MORENO"-ESC. N°388"JUAN G. LAVALLE"-ESC. N°8"ESCOLASTICO ZEGADA"-BACHILLERATO N°6"ISLAS MALVINAS"</t>
  </si>
  <si>
    <t>1059-158-21</t>
  </si>
  <si>
    <t>ESC. NORMAL SUP."J.B CABRAL"( N. PRIMARIO)-ESC. NORMAL SUP."J.B. CABRAL"( N.SEC)-JIN N°8(ESC. NORMAL)-ESC.N°245(JUAN XXIII)-JIN N°8(ESC. N°245)-ESC. N°222-JIN N°12(ESC. N°222)</t>
  </si>
  <si>
    <t>1059-160-21</t>
  </si>
  <si>
    <t>ESC. N°381-S.R.N°1-ESC.N°180-S.R.N°1-ESC. N°290-ESC.N°355-ESC. N°278</t>
  </si>
  <si>
    <t>QUEBRALEÑA-AGUA DE CASTILLA-ABRALAITE-QUERA-AGUA CHICA/COCHINOCA</t>
  </si>
  <si>
    <t>1059-152-21</t>
  </si>
  <si>
    <t>E.E.T. N°1"ESCOLASTICO ZEGADA"-ESC. DE DANZAS(GUEMES N°677)-ESC. DE COMERCIO N°1" JOSE A. CASAS"-ESC. PROF. N°8"DOMINGO FAUSTINO SARMIENTO"-ESC. DE MUSICA"SAN FRANCISCO SOLANO"</t>
  </si>
  <si>
    <t>1059-177-21</t>
  </si>
  <si>
    <t>ESC. CAP. LABORAL N°615"DARDO DOMINGUEZ"-ESC. NORMAL "GRAL. SAN MARTIN"(PRIMARIA)-ESC. PROF.N°3-ESC. ESP. N°10-ESC. SECUNDARIO N°47-JIN N°10(ESC. N°46)-JIN N°7(ESC. N°73)</t>
  </si>
  <si>
    <t>1059-181-21</t>
  </si>
  <si>
    <t>JIN N°1"TIERRA DE COLORES"-JIN N°35(LOC.N°311)-JIN N°35(ESC. N°112)-ESC. N°311"BERNARDINO RIVADAVIA"-ESC. N°112"CNEL.MANUEL DORREGO"-ESC. N°174"SANTA RITA"</t>
  </si>
  <si>
    <t>1059-166-21</t>
  </si>
  <si>
    <t>ESC. N°350"MALON DE LA PAZ"-COL. SEC. N°51-ESC. N°428-ESC.N°251"MAESTRO H. CACIANO CRUZ)-ESC. PROV. AGROT. N°9-ESC. N°462</t>
  </si>
  <si>
    <t>1059-173-21</t>
  </si>
  <si>
    <t>ESC. N°179"NUESTRA INDEPENDENCIA"</t>
  </si>
  <si>
    <t>SAN MIGUEL DE LOS COLORADOS-POZ0 COLORADO-EL MORENO-LIPAN DE MORENO/TUMBAYA</t>
  </si>
  <si>
    <t>1059-180-21</t>
  </si>
  <si>
    <t>ESC. JARDIN INTEGRAL N°1"NIÑO JESUS"-ESC. BACHILLERATOPROV. N°1"GDOR. J. ITURBE"-ESC. AGROPTECNICA N°5"FRANCISCO BRACAMONTE"-ESC. CENTRO DE EDUC. AGRIC.N°3-ESC. PROF. N°1</t>
  </si>
  <si>
    <t>FRAILE PINTADO/LEDESMA</t>
  </si>
  <si>
    <t>1059-178-21</t>
  </si>
  <si>
    <t>ESC. N°40"9 DE JULIO"-ESC. N°123"GRAL. MANUEL BELGRANO"-ESC. N°336"LA BAJADA"-ESC. N°232"MARIANO MORENO"-ESC. N°466"TRA. SEÑORA DE FATIMA"</t>
  </si>
  <si>
    <t>1059-179-21</t>
  </si>
  <si>
    <t>ESC. NORMAL SUP. "GRAL. SAN MARTIN"-JIN N°10(EDIF. NUEVO)-ESC. DE ARTES N°3"LOLA MORA"-ESC. N°213"MARTIN RAUL GALAN"-JIN N°26(LOC. 40 HECTAREAS)-JIN N°7(ESC. N°213)</t>
  </si>
  <si>
    <t>LEON FERMIN HUMBERTO</t>
  </si>
  <si>
    <t>COOP. 20 DE FEBRERO</t>
  </si>
  <si>
    <t>COOP. MUNAY</t>
  </si>
  <si>
    <t>COOP. SAN JOSE</t>
  </si>
  <si>
    <t>COOP. 16 DE FEBRERO</t>
  </si>
  <si>
    <t>COOP. GRAL SAN MARTIN</t>
  </si>
  <si>
    <t>COOP. LA COLINA</t>
  </si>
  <si>
    <t>COOP. NUEVO HORIZONTE</t>
  </si>
  <si>
    <t>COOP. ACTITUD Y PROGRESO</t>
  </si>
  <si>
    <t>C.M. PAMPICHUELA</t>
  </si>
  <si>
    <t>1059-101-21</t>
  </si>
  <si>
    <t>CHAVEZ/SOSA</t>
  </si>
  <si>
    <t>ESC. PRIM. N° 435 "PROF. AGÜERO", JIN N° 14(ESC. N° 435), COL. SEC. N° 48, ESC. PRIMARIA N° 65 "JOSÉ QUINTANA", BACHILLERATO PROV. N° 24, ESC. PRIMARIA N° 276 "PROV. DE RIO NEGRO", ESC. PRIMARIA N° 235 "PROV. DE CHUBUT", BACHILLERATO PROV. N° 19 "PROF. CALUDIA G ALONSO", ESC. PRIMARIA N° 48 "DR. M. PADILLA"-JIN N° 24 (ESC. N° 48), ESC. PRIMARIA N° 118 "JUAN M ARIZMENDI", ESC. PRIMARIA N° 302 " ESTADOS UNIDOS DE BRASIL"</t>
  </si>
  <si>
    <t>VALERIO NADIA</t>
  </si>
  <si>
    <t>FLORES DIEGO</t>
  </si>
  <si>
    <t>PEÑARRIETA CLAUDIO</t>
  </si>
  <si>
    <t>M SANTA CLARA</t>
  </si>
  <si>
    <t>CARRAZANA</t>
  </si>
  <si>
    <t>C.M. SANTA ANA</t>
  </si>
  <si>
    <t>COOP 2 DE ABRIL</t>
  </si>
  <si>
    <t>COOP GANOMA</t>
  </si>
  <si>
    <t>COOP DEL NORTE</t>
  </si>
  <si>
    <t>COOP ESTELA SILOS</t>
  </si>
  <si>
    <t>COOP JUJEÑA II</t>
  </si>
  <si>
    <t>COOP. SAN EXPEDITO MILAGROSO</t>
  </si>
  <si>
    <t>COOP. EL SEÑOR DE LOS MILAGROS</t>
  </si>
  <si>
    <t>COOP CONSTRUYENDO SUEÑOS</t>
  </si>
  <si>
    <t>COOP 12 DE JULIO EL PRIMER PASO</t>
  </si>
  <si>
    <t>1059-227-21</t>
  </si>
  <si>
    <t>1059-225-21</t>
  </si>
  <si>
    <t>ESC.N°450"ELVIO MARTELLI"-ESC.N°459"OBISPO MARCELINO PALENTINI"-ESC.N°266"PROV. DE CATAMARCA"</t>
  </si>
  <si>
    <t>ESC.N°360"DR. T. S. DE BUSTAMANTE"-ESC.N°102 NOCTURNA-ESC.N°79"ESTANISLAO S. ZEBALLOS"-ESC. N°99 NOCTURNA-ESC.N°14"JUAN BAUTISTA ALBERDI"-ESC. ESP.N°7"HELLEN KELLER"</t>
  </si>
  <si>
    <t>1059-224-21</t>
  </si>
  <si>
    <t>ESC.N°456"SGTO. JUAN BAUTISTA CABRAL"-ESC.N°432"REP. FRANCESA"-COL.SEC.N°32"DR. R.G. FAVALORO"-COL.SEC.N°34</t>
  </si>
  <si>
    <t>1059-228-21</t>
  </si>
  <si>
    <t>HOGAR ESC. N°1"EVA PERON"-COL.SEC. N°2"FRANCISCA T. DE ROCHA SOLORZANO"-ESC.N°335"NACIONES UNIDAS"-ESC.PROV. DE ARTES N°1"MEDARDO PANTOJA"</t>
  </si>
  <si>
    <t>1059-241-21</t>
  </si>
  <si>
    <t>ESC.N°411"MAYOR ENRIQUE CARLOS LUTERAL"-ESC.N°469-COL.SEC. DE ARTES AUDIOVISUALES N°53-J.I.N N°8</t>
  </si>
  <si>
    <t>1059-249-21</t>
  </si>
  <si>
    <t>ESC.N°444"JUJUY ABANDERADA DE LA PATRIA"/ESC.N°448 "PARA JOVENES Y ADULTOS"-JIN.N°3(ESC.N°444)-ESC.N°436"DIP. MARIA DEL PILAR BERMUDEZ"-ESC.N°455 "ADEP"</t>
  </si>
  <si>
    <t>1059-248-21</t>
  </si>
  <si>
    <t>ESC.N°461"BICENTENARIO DE LA PATRIA"-J.I.N  N°4(ESC.N°461)- ESC. N°468-J.I.N. N°7 (ESC.N°468)-COL.SEC.N°54</t>
  </si>
  <si>
    <t>1059-247-21</t>
  </si>
  <si>
    <t>COL.SEC. N°1 "CRUCERO GRAL. M. BELGRANO"-ESC.N°434"MINERO JUJEÑO"-J.I.N N°3 (ESC.N°434)</t>
  </si>
  <si>
    <t>1059-246-21</t>
  </si>
  <si>
    <t>ESC.N°465-COL.SEC. DE ARTES N°42-ESC. N°470"BARTOLINA SISA"-J.I.N N°9 (ESC.N°470)-JARDIN MATERNAL N°14</t>
  </si>
  <si>
    <t>1059-245-21</t>
  </si>
  <si>
    <t>COL.SEC. N°6-ESC.N°431"ISABEL LA CATOLICA"-J.I.N. N°3(ESC.N°431)-ESC. N°451-J.I.N N°30 (ESC.N°451)</t>
  </si>
  <si>
    <t>1059-244-21</t>
  </si>
  <si>
    <t>ESC.N°464"PROV. DE JUJUY"-J.I.N N°30(ESC.N°464)-ESC.MONOTECNICA N°69-COL.SEC. N°43</t>
  </si>
  <si>
    <t>1059-243-21</t>
  </si>
  <si>
    <t>ESC. N°447"REP. DE ITALIA"-COL. POLIMODAL N°3-ESC.N°452 "LEGADO BELGRANIANO"</t>
  </si>
  <si>
    <t>1059-259-21</t>
  </si>
  <si>
    <t>ESC.N°397"PRIMARIA NOCTURNA"-ESC.N°171"MONS. GERMAN M. MALLAGRAY"-ESC.N°136"GRAL. LAMADRID"</t>
  </si>
  <si>
    <t>1059-258-21</t>
  </si>
  <si>
    <t>ESC. ESP. N°1 "OSCAR ORIAS"-ES.N°85"23 DE AGOSTO"-ESC.N°157 NOCTURNA-ESC. N°100"FCO. DE ARGAÑARAZ"-J.I.N N°29 (ESC.N°85)</t>
  </si>
  <si>
    <t>1059-253-21</t>
  </si>
  <si>
    <t>J.I.N N°17(ESC. N°418"EVA PERON")-J.I.N.N°17(ESC.N°223 "MENDIZABAL")-J.I.N.N°19(ESC.N°360"BUSTAMANTE"-J.I.N. N°20(ESC.N°447 "REP. ITALIA")</t>
  </si>
  <si>
    <t>1059-252-21</t>
  </si>
  <si>
    <t>J.I.N N°18(ESC.N°100"FCO. DE ARGAÑARAZ")-J.I.N N°18(ESC. N°171"MALLAGRAY")-J.I.N N°16(ESC.N°391 "1° FUNDACION DE JUJUY)-J.I.N N°14(ESC. N°335"NACIONES UNIDAS")</t>
  </si>
  <si>
    <t>1059-250-21</t>
  </si>
  <si>
    <t>ESC.N°458"BANDERA DE NUESTRA LIBERTAD CIVIL"-J.I.N N°14(ESC.N°458)-ESC.N°435"PROF. HUMBERTO JUSTO AGÜERO"-J.I.N N°14 (ESC.N°435")-COL.SEC. N°48</t>
  </si>
  <si>
    <t>1059-260-21</t>
  </si>
  <si>
    <t>ESC. N°430"GERONIMO  SCHONFELD"-ESC.N°50"OBISPO PADILLA"-ESC.N°164 NOCTURNA-COL. NACIONAL N°3"EXODO JUJEÑO"-ESC.N°391"1° FUNDACION DE JUJUY"</t>
  </si>
  <si>
    <t>1059-261-21</t>
  </si>
  <si>
    <t>ESC.N°207"GRAL. DE BRIGADA ARMANDO PEDRO PIO MARTIJENA"-ESC.N°176"DE LA PATRIA"-ESC.N°204"CARMEN AVILA DE NAVERAN"</t>
  </si>
  <si>
    <t>1059-226-21</t>
  </si>
  <si>
    <t>ESC.N°138"PEDRO ORTIZ DE ZARATE"-J.I.N N°39(ESC.N°138)-BACH. PROV. N°5 "OCTAVIO FEDERICO BERNIS"-ESC.N°238-J.I.N N°39 (ESC.N°238)-ESC. DE EDUC. ESP. N°13-ESC. NOCTURNA N°429</t>
  </si>
  <si>
    <t>PALMA SOLA/ SANTA BVARBARA</t>
  </si>
  <si>
    <t>1059-229-21</t>
  </si>
  <si>
    <t>ESC. N°445"NTRA. SEÑORA DE LA MERCED"-J.I.N N°32(ESC. N°445)-COMERCIAL N°1"JOSE INGENIEROS"-ESC.N°457"PAPA FRANCISCO"-J.I.N N°26(ESC.N°457)-BACH. PROV. N°11-CENTRO DE FORMACION PROF. N°1</t>
  </si>
  <si>
    <t>SAN PEDRO/ SAN PEDRO</t>
  </si>
  <si>
    <t>1059-222-21</t>
  </si>
  <si>
    <t>MONTERO</t>
  </si>
  <si>
    <t>ESC.N°46"CNEL.M SANTIBAÑEZ"/ESC. N°73"MIGUEL E. SOLER"-J.I.N N°10(ESC.N°107)-J.I.N N°11(ESC. N°3)-ESC. N°107" SAN MARTIN DE PORRES"-ESC.N°261"PCIA. DE TUCUMAN"-COMERCIO N°6"GRAL MANUEL BELGRANO"- ESC. N°3 "ENRIQUE WOLLMANN"</t>
  </si>
  <si>
    <t>1059-223-21</t>
  </si>
  <si>
    <t>NUCLEO N°10(ESC. N°147)-ESC. N°265"GRAL SAN MARTIN"-NUCLEO N°7(ESC. N°265)-ESC. DE COMERCIO N°4"25 DE FEBRERO"-AGROTECNICA N°4-ESC. SEC. N°65- J.I.N N°18( ESC. NORMAL SUP.)</t>
  </si>
  <si>
    <t>1059-242-21</t>
  </si>
  <si>
    <t>ESC. N°313"CONSTANCIO C. VIGIL"-ESC. N°74"ISLAS MALVINAS"-ESC. N°383"FRAY MAMERTO ESQUIU"-COL.SEC.N°29-ESC. PROV. AGROT. N°6-ESC.N°98-ESC. N°151"JOSE ANTONIO DE TEZANOS PINTO"</t>
  </si>
  <si>
    <t>SAN LUCAS- VILLA CAROLINA-RODEITO-PUERTA VERDE-DON DAVID/ SANTA BARBARA</t>
  </si>
  <si>
    <t>1059-239-21</t>
  </si>
  <si>
    <t>ESC.N°443 "ROBERTO RUBEN DOMINGUEZ"-J.I.N N°25(ESC.N°443)-ESC. DIFERENCIAL N°5-ESC. N°471-J.I.N N°9(ESC. N°471)-COL. SEC.N°60-CTRO. EDUCACION AGRICOLA-ESC. N°212 "SAN FCO. DE ASIS"-ESC. PROF. N°7 "FELISA BUSTAMANTE"</t>
  </si>
  <si>
    <t>TUNALITO-SAN PEDRO/ SAN PEDRO</t>
  </si>
  <si>
    <t>1059-217-21</t>
  </si>
  <si>
    <t>ESC. N°26"ENRIQUE SALAZAR CAMARENA"-ESC. N°380"RIM. 20 CAZADORES DE LOS ANDES"-ESC. N°301 "AUSTRALIA"</t>
  </si>
  <si>
    <t>JURADO</t>
  </si>
  <si>
    <t>RODERO-RONQUE-OCUMAZO/HUMAHUACA</t>
  </si>
  <si>
    <t>1059-218-21</t>
  </si>
  <si>
    <t>ESC. N°296"MODESTA LIZARRAGA DE LERMA"-ESC. N°378-ESC.N°101"ANIBAL HELGUERA SANCHEZ"</t>
  </si>
  <si>
    <t>EL PERCHEL-LA BANDA DE TILCARA-COLONIA SAN JOSE/ TILCARA</t>
  </si>
  <si>
    <t>1059-219-21</t>
  </si>
  <si>
    <t>ESC. PROF. N°2-BACH. PROV. N°12-ESC. EDUC. TECNICA N°1-ESC. N°339"JUAN IGNACIO GORRITI"-ESC. NOCTURNA N°194</t>
  </si>
  <si>
    <t>EL AGUILAR/HUMAHUACA</t>
  </si>
  <si>
    <t>1059-221-21</t>
  </si>
  <si>
    <t>CASILLA-CHAUPI RODEO-LA CUEVA-PUEBLO VIEJO-MIYUYOC/ HUMAHUACA</t>
  </si>
  <si>
    <t>ESC. N°370- ESC. N°70-ESC. N°116"COMANDANTE JUAN FRANCISO PASTOR"-ESC. N°47"JOSE FERNANDEZ CAMPERO"-ESC. N°375"LAZARO CRUZ"</t>
  </si>
  <si>
    <t>1059-220-21</t>
  </si>
  <si>
    <t>ESC. N°60"VICE ALMTE. MARIANO CORDERO"-ESC. N°305"EJERCITO ARGENTINO"-ESC. N°210" CARLOS PELLEGRINI"</t>
  </si>
  <si>
    <t>CALETE-CORAYA-AZUL PAMPA/ HUMAHUACA</t>
  </si>
  <si>
    <t>VILTE OMAR</t>
  </si>
  <si>
    <t>FABIAN ROMAN ALBERTO</t>
  </si>
  <si>
    <t>1059-277-21</t>
  </si>
  <si>
    <t>1059-279-21</t>
  </si>
  <si>
    <t>ESC. N° 168 "A.R. DE CHAGRA", ESC. N° 295 "DR. ROQUE SAENZ PEÑA", ESC. N° 453, BACHILLERATO PROV. N° 20</t>
  </si>
  <si>
    <t>LAS PICHANAS-AGUAS CALIENTES/EL CARMEN</t>
  </si>
  <si>
    <t>ESC. N° 173 "AMERICA DEL SUR", ESC. N° 323 "MAESTROS ARG", ESC. N° 327 "ISLAS MALVINAS", ESC. N° 343 "CABO H C ALEMAN H. MALVINAS", BACHILLERATO PROV. N° 14 "JUAN MINETTI"</t>
  </si>
  <si>
    <t>1059-262-21</t>
  </si>
  <si>
    <t>ESC.N°298"DR. PILINO ZABALA"- ESC. N°260"FUERZA AEREA ARGENTINA"- ESC. N°228"ALTOS HORNOS ZAPLA"</t>
  </si>
  <si>
    <t>EL PONGO-EL REMATE-CENTRO FORESTAL/PALPALA</t>
  </si>
  <si>
    <t>1059-271-21</t>
  </si>
  <si>
    <t>BACHILLERATO PROV. N°2"GOB. JORGE VILLAFAÑE"-BACH. PACIAL. N°1-ESC. PROV. DE COMERCIO N°1 "CARLOS E. IBARRA"-J.I.N. N°19 (ESC. N°392)</t>
  </si>
  <si>
    <t>1059-268-21</t>
  </si>
  <si>
    <t>ESC. N°273 "FRANCISCO ANTONIO RIZUTTO"-COL.SEC N°39-ESC.N°274"BICENTENARIO DEL EXODO JUJEÑO"-ESC. N°109"FLORENTINO AMEGHINO"</t>
  </si>
  <si>
    <t>LOS BLANCOS-EL CUCHO-LAS ESCALERAS</t>
  </si>
  <si>
    <t>1059-272-21</t>
  </si>
  <si>
    <t>COL.N°59 "OLGA AREDES"-I.E.S N°11-ESC. PROV. DE TEATRO "TITO GUERRA"</t>
  </si>
  <si>
    <t>1059-270-21</t>
  </si>
  <si>
    <t>ESC. N°22 "REP. DE BOLIVIA"-ESC. AGROTECNICA N°1</t>
  </si>
  <si>
    <t>CARAHUNCO-EL BRETE/ PALPALA</t>
  </si>
  <si>
    <t>1059-269-21</t>
  </si>
  <si>
    <t>ESC. DE COMERCIO N°2 "DR. MANUEL BELGRANO"- COLEGIO N°1 "DOMINGO. F. SARMIENTO"-E.E.T. N°1 "GRAL. SAVIO"-ESC. ESPECIAL N°2 "JUAN PABLO II"</t>
  </si>
  <si>
    <t>PALPALA/ PALPALA</t>
  </si>
  <si>
    <t>1059-278-21</t>
  </si>
  <si>
    <t>ESC. N°119 "GENERAL SAVIO"-ESC. PROF.N°13 "DAMAS MENDOCINAS"- I.F.D. N°4- BACHILLERATO N°22 "HEROES DE MALVINAS"-ESC. N°78 "BENITO DE LA BARCENA"</t>
  </si>
  <si>
    <t>1059-276-21</t>
  </si>
  <si>
    <t>ESC. DE COMERCIO N°2 "MALVINAS ARG."-ESC. N°68 "CONCEPCION CICARELLI"-I.F.D. N°4 (AV. BOLIVIA)-ESC. N°190"MACEDONIO GRAZ"- ESC. N°10 "JOSE DE SAN MARTIN"</t>
  </si>
  <si>
    <t>1059-283-21</t>
  </si>
  <si>
    <t>ESC. N°62 "ANGEL ESTRADA"-SEC. N°2-ESC.N°254 "EXODO JUJEÑO"- ESC. N°115 "AMERO LUIS RUSCONI-SEC N°44</t>
  </si>
  <si>
    <t>QUINTANA</t>
  </si>
  <si>
    <t>CIANZO-PALCA DE APARZO-VARAS/ HUMAHUACA</t>
  </si>
  <si>
    <t>1059-275-21</t>
  </si>
  <si>
    <t>ESC. NORMAL "HEROES HUMAHUAQUEÑOS"-ESC. NORMAL "REPUBLICA DE BOLIVIA"-INST. DE EDUCACION SUP N°2-J.I.N N°2(COMPARTE EDIF. ESC. NORMAL)-SEC. N°25-J.I.N N°15 "MAESTRO FORTUNATO RAMOS"(COMPARTE EDIF. ESC. N°442)-ESC. N°442 "MAESTRO RICARDO VILCA"-ESC. N°408 "SIMON BOLIVAR"</t>
  </si>
  <si>
    <t>HUMAHUACA</t>
  </si>
  <si>
    <t>1059-273-21</t>
  </si>
  <si>
    <t>COL.POLIMODAL N°5-ESC. N°239 "DANIEL DOMINGUEZ"-COL. SEC. N°28-ESC. N°90 "CAPITAN DE LOS ANDES"</t>
  </si>
  <si>
    <t>ITURBE-TRES CRUCES</t>
  </si>
  <si>
    <t>1059-274-21</t>
  </si>
  <si>
    <t>COL.SEC. N°31-ESC. N°248 "NTRA. SRA. DEL ROSARIO DE RIO BLANCO Y PAYPAYA"- ESC.N°237-COL.SEC. N°57</t>
  </si>
  <si>
    <t>SANTA ANA-CASPALA/ VALLE GRANDE</t>
  </si>
  <si>
    <t>1059-285-21</t>
  </si>
  <si>
    <t>ESC. N°316"C.TEODORO LAGUNA"-ESC. N°215-SEC. N°2- ESC. N°206- ESC. N°193 "BALDOMERO F. MORENO"-ESC. N°122 "JULIO ARG. ROCA"</t>
  </si>
  <si>
    <t>CASA GRANDE-VIZCARRA-EL PORTILLO-RIO GRANDE Y LA POMA-VICUÑAYOC</t>
  </si>
  <si>
    <t>1059-282-21</t>
  </si>
  <si>
    <t>ESC.N°31 "CORONEL ARIAS"-POLIMODAL N°6- ESC. N°129-ESC.N°89-ESC.N°77-J.I.N N°2 (ESC. N°77)-ESC. NOCTURNA N°199 "CONGRESALES DE TUCUMAN"-POLIMODAL N°8"JUANA AZURDUY"-AGROTECNICA N°3PROV. DE ARTES N°2 "MEDARDO PANTOJA"</t>
  </si>
  <si>
    <t>HUACALERA-YALA DE MONTE CARMELO- HUMAHUACA</t>
  </si>
  <si>
    <t>1059-284-21</t>
  </si>
  <si>
    <t>ESC. N°209 "AVELINO BAZAN"-SEC. N°2-ESC. N°141"MONSEÑOR J. M. MARQUEZ BERNAL"-SEC. N°2-ESC. N°41" SOLDADO  ARGENTINO"-ESC. N°198-SEC. N°2</t>
  </si>
  <si>
    <t>VALIAZO-APARZO-COCTACA-CHORCA/HUMAHUACA</t>
  </si>
  <si>
    <t>CRUZ DARIO</t>
  </si>
  <si>
    <t>MELIDA FERNANDO</t>
  </si>
  <si>
    <t>1059-251-21</t>
  </si>
  <si>
    <t>JIN N° 37 (ESC. N° 452), JIN N° 19 (ESC. N° 111), JIN N° 41 (ESC. N° 14), ESC. N° 111 "S. FCO. DE ALAVA)</t>
  </si>
  <si>
    <t>1059-267-21</t>
  </si>
  <si>
    <t>FERMIN LEON</t>
  </si>
  <si>
    <t>ESC. N° 257 "PROV. DE CBA", ESC. ESPECIAL N° 11 "LUIS BRAILE", ESC. N° 144 "VICTOR MERCANTE"</t>
  </si>
  <si>
    <t>DIEGO ROJAS</t>
  </si>
  <si>
    <t>1059-280-21</t>
  </si>
  <si>
    <t>LOS LAPACHOS/EL MILAGRO - EL CARMEN</t>
  </si>
  <si>
    <t>CARLOS BALCAZAR ALFREDO</t>
  </si>
  <si>
    <t>CASTILLO</t>
  </si>
  <si>
    <t>MOYA CARLOS</t>
  </si>
  <si>
    <t>VARELA CESAR</t>
  </si>
  <si>
    <t>C.M. RODEITO</t>
  </si>
  <si>
    <t>FLORES YANINA</t>
  </si>
  <si>
    <t>CABRERA GUSTAVO</t>
  </si>
  <si>
    <t>MARTINEZ JULIO</t>
  </si>
  <si>
    <t>BAHNA</t>
  </si>
  <si>
    <t>SAN MIGUEL SRL</t>
  </si>
  <si>
    <t>1059-366-21</t>
  </si>
  <si>
    <t>JEFATURA ADMINISTRATIVA REGION V</t>
  </si>
  <si>
    <t>RECAMBIO DE CUBIERTA Y CIELOS RASOS</t>
  </si>
  <si>
    <t>1059-341-21</t>
  </si>
  <si>
    <t>ESC. N° 178 "NICOLAS LAMAS" ,  ESC. DE COMERCIO N° 1 "SDOR. DOMINGO T PEREZ", ESC. N° 55 "PATRICIAS JUJEÑAS"</t>
  </si>
  <si>
    <t>1059-367-21</t>
  </si>
  <si>
    <t>ESC. N° 30 "JUANA AZURDUY DE PADILLA", ESC. DE EDUC. TÉCNICA N° 1, BACHUILLERATO PCIAL N° 3 "DR. CARLOS Q. CORNEJO", COLEGIO SEC. N° 36</t>
  </si>
  <si>
    <t>MONTERRICO/EL CARMEN</t>
  </si>
  <si>
    <t>1059-357-21</t>
  </si>
  <si>
    <t>MONTERRICO/OVEJERIOA/SAN VICENTE7 EL CARMEN</t>
  </si>
  <si>
    <t>TARCAYA IVAN</t>
  </si>
  <si>
    <t>MEALLA JORGE</t>
  </si>
  <si>
    <t>TERRAZAS WILFORD</t>
  </si>
  <si>
    <t>CARLOS ALFREDO</t>
  </si>
  <si>
    <t>LOPEZ EUGENIO</t>
  </si>
  <si>
    <t>YARULL ATILIO</t>
  </si>
  <si>
    <t>REVOLLO JOSE LUIS</t>
  </si>
  <si>
    <t>ESC. N° 35 "DR. H. QUINTANA" - SECUNDARIO N° 21</t>
  </si>
  <si>
    <t>QUISPE CRISTIAN</t>
  </si>
  <si>
    <t>1059-359-21</t>
  </si>
  <si>
    <t>REGULARIZACION DE INSTALACION DE GAS- HABILITACION DEL SERVICIO</t>
  </si>
  <si>
    <t>YALA/ DR. MANUEL BELGRANO</t>
  </si>
  <si>
    <t>ESC.N°235 "PROV. DE CHUBUT"</t>
  </si>
  <si>
    <t>1059-360-21</t>
  </si>
  <si>
    <t>ESC. N°7 "DOMINGO F. SARMIENTO"</t>
  </si>
  <si>
    <t>1059-358-21</t>
  </si>
  <si>
    <t>ESC. N°65 "JOSE DE LA QUINTANA"</t>
  </si>
  <si>
    <t>LOZANO/ DR. MANUEL BELGRANO</t>
  </si>
  <si>
    <t>1059-375-21</t>
  </si>
  <si>
    <t>ESC. N°79 "ESTANISLAO S. ZEBALLOS"</t>
  </si>
  <si>
    <t>S.S.DE JUJUY/ DR. MANUEL BELGRANO</t>
  </si>
  <si>
    <t>1059-376-21</t>
  </si>
  <si>
    <t>ESC. N°360"TEODORO S. DE BUSTAMANTE"</t>
  </si>
  <si>
    <t>REGULARIZACION DE INSTALACION DE GAS</t>
  </si>
  <si>
    <t>1059-379-21</t>
  </si>
  <si>
    <t>ESC. N°38"JUANITA STEVENS"</t>
  </si>
  <si>
    <t>REGULARIZACION DE INSTALACION DE GAS - HABILITACION DEL SERVICIO</t>
  </si>
  <si>
    <t>NEGRETE CESAR</t>
  </si>
  <si>
    <t>C.M. HUACALERA</t>
  </si>
  <si>
    <t>ANDRES BIANCO</t>
  </si>
  <si>
    <t>1059-408-21</t>
  </si>
  <si>
    <t>ESC. N° 405 "BRIGADIER J. M. DE ROSAS" - JIN N° 5 (ESC. N° 405) - ESC. N° 110 "MONSEÑOR MIGUEL A. VERGARA" - JIN N° 5 (ESC. N° 110) - ESC. DE COMERCIO N° 1 "J. M. ESTRADA"</t>
  </si>
  <si>
    <t>PERICO/EL CARMEN</t>
  </si>
  <si>
    <t>BORDA CABEZAS FELIX</t>
  </si>
  <si>
    <t>1059-439-21</t>
  </si>
  <si>
    <t>ESC. N°323 "MAESTROS ARGENTINOS"</t>
  </si>
  <si>
    <t>REGULARIZACION DE INSTALACION  DE GAS</t>
  </si>
  <si>
    <t>PUESTO VIEJO/ EL CARMEN</t>
  </si>
  <si>
    <t>1059-441-21</t>
  </si>
  <si>
    <t>ESC. N° 307 "SAN JOSÉ DE CALAZÁNZ"</t>
  </si>
  <si>
    <t>REGULARIZACIÓN DE INSTALACIÓN DE GAS</t>
  </si>
  <si>
    <t>EL SUNCHAL-EL CARMEN</t>
  </si>
  <si>
    <t>CHURQUINA EMANUEL</t>
  </si>
  <si>
    <t xml:space="preserve">FLORES LUCIO </t>
  </si>
  <si>
    <t>ESC. N°326"ROTARY CLUB"-SEC. N°23"DR. RENE FAVALORO"-ESC.N°329"SCHOLNIK"-N. INICIAL-ESC. N°379"LAGUNA DE TESORERO"-NIVEL INICIAL-SEC. RURAL N°2"LAGUNA DE TESORERO"-ESC. N°262"DR. LUIS A. ALVAREZ"-NIVEL INICIAL</t>
  </si>
  <si>
    <t>1059-450-21</t>
  </si>
  <si>
    <t>ESC. N°468 - J.I. N°7 (ESC. N°468) - COL. SEC. N°54</t>
  </si>
  <si>
    <t>1059-451-21</t>
  </si>
  <si>
    <t>COL.SEC. N°45 - ESC. N°252 "PROV. DE SALTA" - ESC. N°386 "LATINOAMERICANA"</t>
  </si>
  <si>
    <t>1059-449-21</t>
  </si>
  <si>
    <t>ESC. N°173 "AMERICA DEL SUR" - ESC. N°323 "MAESTROS ARG." - ESC. N°327 "ISLAS MALVINAS" - ESC.N°343 "CABO HUMBERTO ALEMAN HEROE DE MALVINAS"- BACH. PROV. N°14 "JUAN MINETTI"</t>
  </si>
  <si>
    <t>PUESTO VIEJO- SAN JUANCITO-LOS MANANTIALES/ EL CARMEN</t>
  </si>
  <si>
    <t>1059-452-21</t>
  </si>
  <si>
    <t>ESC. N°34 "PEDRO J. PORTAL"</t>
  </si>
  <si>
    <t>LA OVEJERIA/ EL CARMEN</t>
  </si>
  <si>
    <t>1059-455-21</t>
  </si>
  <si>
    <t xml:space="preserve">ESC.N°322"IND. DEL PERU" </t>
  </si>
  <si>
    <t>LOS ALISOS / SAN ANTONIO</t>
  </si>
  <si>
    <t>SEGUNDO DESMALEZADO</t>
  </si>
  <si>
    <t>ENZO JANCO</t>
  </si>
  <si>
    <t>1059-407-21</t>
  </si>
  <si>
    <t>ESC. N° 92 " PADRE TERCISIO RUBIN"</t>
  </si>
  <si>
    <t>SAUZAL/SAN PEDRO</t>
  </si>
  <si>
    <t>VARGAS SERGIO</t>
  </si>
  <si>
    <t>GALLARDO ROGELIO</t>
  </si>
  <si>
    <t>MOREL ARGENTINO</t>
  </si>
  <si>
    <t>CARLOS VELAZQUEZ  20314970676</t>
  </si>
  <si>
    <t>CARDOZO  ARIEL 20268505858</t>
  </si>
  <si>
    <t>MOREL ARGENTINO 20177301095</t>
  </si>
  <si>
    <t>LEON FERMIN HUMBERTO 20080123796</t>
  </si>
  <si>
    <t>1059-534-21</t>
  </si>
  <si>
    <t>ESC. N° 244 "BARTOLOMÉ MITRE"</t>
  </si>
  <si>
    <t>REFACCIÓN DE CUBIERTA Y OTRAS REPARACIONES</t>
  </si>
  <si>
    <t>PUESTO DEL MARQUEZ - COCHINOCA</t>
  </si>
  <si>
    <t>BIANCO ANDRES</t>
  </si>
  <si>
    <t>ROMANO JAVIER</t>
  </si>
  <si>
    <t>1059-566-21</t>
  </si>
  <si>
    <t>ESC. N° 236 "PROV. DE SANTA FÉ"- ESC. PRIMARIA N° 449 "M. CDAD. PERICO"- ESC. N° 441 "JESUS MAESTRO"- JIN N° 24 (ESC. 441) - ESC. ESPECIAL N° 8 "G. S. QUINTAR" - ESC. N° 64 "INDEPENDENCIA"</t>
  </si>
  <si>
    <t>CAMPOS</t>
  </si>
  <si>
    <t>1059-548-21</t>
  </si>
  <si>
    <t>ESC. PROV. AGROT. N° 7 "ING. R. J. HUEDA"- ESC. N° 24 "CORNELIO SAAVEDRA" - COL. SEC. N° 3 "SAN JOSÉ" - ESC. N° 214 "EJ. DEL NORTE" - ESC. ED. TECNICA N° 1 "MAESTRO H. S. LUNA"</t>
  </si>
  <si>
    <t>1059-549-21</t>
  </si>
  <si>
    <t>COL. SEC. N° 7 "MAESTRO H. PÉREZ" - JIN N° 24 (ESC. N° 460" - COLEGIO SEC. N° 41 - ESC. N° 247 "NICOLÁS AVELLANEDA" - ESC. N° 460 "HEROES DE MALVINAS"</t>
  </si>
  <si>
    <t>1059-604-21</t>
  </si>
  <si>
    <t>1059-603-21</t>
  </si>
  <si>
    <t>ESC. N° 312 "AGUA Y ENERGÍA ELÉCTRICA" - ESC. N° 412 "ING. CARLOS SNOPEK" - JI N° 5 (ESC. N° 312) - ESC. DE COMERCIO N° 2 "27 DE ABRIL DÍA GRANDE DE JUJUY" - ESC. EDUC. TECNICA N° 1 "ING. LUIS MICHAUD"</t>
  </si>
  <si>
    <t>pago tesoreria</t>
  </si>
  <si>
    <t>con anticipo</t>
  </si>
  <si>
    <t>1059-486-21</t>
  </si>
  <si>
    <t>ESC. N° 386 "EL MILAGRO"</t>
  </si>
  <si>
    <t>1059-524-21</t>
  </si>
  <si>
    <t>VELASQUEZ CARLOS 20314970676</t>
  </si>
  <si>
    <t>ESC. PROVINCIAL DE ARTES N° 3 "LOLA MORA"</t>
  </si>
  <si>
    <t>1059-485-21</t>
  </si>
  <si>
    <t>MARISCAL TADEO 20112073443</t>
  </si>
  <si>
    <t xml:space="preserve">ESC. N° 312 "AGUA Y ENERGÍA ELÉCTRICA" </t>
  </si>
  <si>
    <t>LA CIENAGA / EL CARMEN</t>
  </si>
  <si>
    <t>MANTENIMIENTO</t>
  </si>
  <si>
    <t>1059-646-21</t>
  </si>
  <si>
    <t xml:space="preserve">YUTO - LEDESMA </t>
  </si>
  <si>
    <t>1059-648-21</t>
  </si>
  <si>
    <t>1059-645-21</t>
  </si>
  <si>
    <t xml:space="preserve">ESC. N° 57 "M.L.VALDERRAMA" </t>
  </si>
  <si>
    <t xml:space="preserve">ESC. NORMAL NIVEL PRIMARIO </t>
  </si>
  <si>
    <t xml:space="preserve">LEDESMA </t>
  </si>
  <si>
    <t>1059-629-21</t>
  </si>
  <si>
    <t xml:space="preserve">ESC. FRONTERA N° 1 "GENERAL BELGRANO" </t>
  </si>
  <si>
    <t>LA QUIACA - YAVI</t>
  </si>
  <si>
    <t>NARVAEZ</t>
  </si>
  <si>
    <t>1059-647-21</t>
  </si>
  <si>
    <t>ESC. N° 231 "PROV. DE CORRIENTES "</t>
  </si>
  <si>
    <t>1059-634-21</t>
  </si>
  <si>
    <t xml:space="preserve">ESC. AGROTECNICA N° 4 </t>
  </si>
  <si>
    <t xml:space="preserve">LIBERTADOR GRAL. SAN MARTIN - LEDESMA </t>
  </si>
  <si>
    <t>RECAMBIO DE CUBIERTA Y TRABAJOS VARIOS</t>
  </si>
  <si>
    <t xml:space="preserve">ESC. N° 253 "PCIA DE CHACO" </t>
  </si>
  <si>
    <t>REGULARIZACIÓN DE INSTALACIÓN DE GAS - HABILITACION DE SERVICIOS</t>
  </si>
  <si>
    <t>REGULARIZACIÓN DE INSTALACIÓN DE GAS NATURAL</t>
  </si>
  <si>
    <t>1059-676-21</t>
  </si>
  <si>
    <t xml:space="preserve">2DO DESMALEZADO </t>
  </si>
  <si>
    <t>1059-730-21</t>
  </si>
  <si>
    <t xml:space="preserve">GUZMÁN </t>
  </si>
  <si>
    <t xml:space="preserve">EL CARMEN </t>
  </si>
  <si>
    <t>ESC. N° 224 "NUESTRA SRA. DEL ROSARIO" LOC. DE MONTERRICO, J.I.N N° 31 DE ESC. N° 224 - LOC. MONTERRICO - ESC. ESPECIAL N° 9 "NUESTRA SRA. DEL CARMEN" - ESC. N° 467 "NUESTRA SRA. DE LUJÁN", COLEGIO SEC. N° 56 - LOC. EL CARMEN. DPTO EL CARMEN.-</t>
  </si>
  <si>
    <t>1059-722-21</t>
  </si>
  <si>
    <t>JIN N° 27 (ESC. N° 253)-ESC. N° 202 "GRAL. E. MOSCONI" - JIN N° 27 (ESC. N° 202) - ESC. N° 142/SECUNDARIO N° 27 - ESC. N° 426 "M.E ANGELELLI" - COMERCIO N° 5 - PROFESIONAL N° 14</t>
  </si>
  <si>
    <t>1059-759-21</t>
  </si>
  <si>
    <t>ESC. N° 471 "MIGUEL ÁNGEL ZAMAR" - LOC. SAN PEDRO DE JUJUY - DPTO. SAN PEDRO</t>
  </si>
  <si>
    <t xml:space="preserve">REGULARIZACION DE INSTALACIÓN PARA GAS - ADECUACION DE ESPACIO COCINA </t>
  </si>
  <si>
    <t xml:space="preserve">SAN PEDRO </t>
  </si>
  <si>
    <t>1059-720-21</t>
  </si>
  <si>
    <t xml:space="preserve">MANTENIMIENTO BASICO </t>
  </si>
  <si>
    <t xml:space="preserve">ESC. N° 253 "PROVINCIA DE CHACO" LOC DE YUTO - DPTO LEDESMA </t>
  </si>
  <si>
    <t>1059-775-21</t>
  </si>
  <si>
    <t>ESC. N° 322 "INDDEPENDENCIA DEL PERÚ"</t>
  </si>
  <si>
    <t>REGULARIZACIÓN DE INSTALACION DE GAS ENVASADO</t>
  </si>
  <si>
    <t>LOS ALISOS/SAN ANTONIO</t>
  </si>
  <si>
    <t>1059-800-21</t>
  </si>
  <si>
    <t xml:space="preserve">ESC. N° 224 "NUESTRA SRA. DEL ROSARIO" </t>
  </si>
  <si>
    <t>1059-582-21</t>
  </si>
  <si>
    <t>ECOS SA</t>
  </si>
  <si>
    <t>COLEGIO SECUNDARIO N° 20</t>
  </si>
  <si>
    <t>INSTALACION DE PLANTA FOTOVOLTAICA</t>
  </si>
  <si>
    <t>ITUARTE</t>
  </si>
  <si>
    <t>CATUA/SUSQUES</t>
  </si>
  <si>
    <t>1059-814-21</t>
  </si>
  <si>
    <t>ESCUELA N° 343 "CABO HUMBERTO CESAR ALEMÁN HEROE DE MALVINAS"</t>
  </si>
  <si>
    <t>REGULARIZACIÓN DE INSTALACIÓN Y HABILITACIÓN DE SERVICIO DE GAS NATURAL-REFACCIÓN DE COCINA</t>
  </si>
  <si>
    <t>LOS MANANTIALES/EL CARMEN</t>
  </si>
  <si>
    <t>FINALIZADO</t>
  </si>
  <si>
    <t>1059-861-21</t>
  </si>
  <si>
    <t>REGULARIZACIÓN DE INSTALACIÓN DE GAS-HABILITACIÓN DEL SERVICIO</t>
  </si>
  <si>
    <t>DANISA PEREZ</t>
  </si>
  <si>
    <t>LOTE SAN ANTONIO-SAN PEDRO</t>
  </si>
  <si>
    <t>1059-860-21</t>
  </si>
  <si>
    <t>ESC. N° 294 "PATRICIAS ARGENTINAS"</t>
  </si>
  <si>
    <t>MIRAFLORES-SAN PEDRO</t>
  </si>
  <si>
    <t>1059-853-21</t>
  </si>
  <si>
    <t>ESC. N° 123 "GRAL. MANUEL BELGRANO"</t>
  </si>
  <si>
    <t>VELASQUEZ CARLOS 20314970676 MAT 77 CAT 1RA</t>
  </si>
  <si>
    <t>1059-855-21</t>
  </si>
  <si>
    <t>ESC. N° 51 "STA. ROSA DE LIMA"</t>
  </si>
  <si>
    <t>SE FINALIZA EXPTE RESCISIÓN RESOL 281-21 04/08/21 NUEVA CARPETA CON SUPERIORES TRABAJOS</t>
  </si>
  <si>
    <t>1059-920-21</t>
  </si>
  <si>
    <t>Escuela Provincial de Comercio N° 7 “San Marcelino Champagnat”</t>
  </si>
  <si>
    <t>Regularización de instalación de gas envasado-Adecuación espacio cocina-Habilitación del servicio</t>
  </si>
  <si>
    <t>1059-921-21</t>
  </si>
  <si>
    <t xml:space="preserve">Regularización de instalación de Gas Natural - Normalización y Mantenimiento de artefactos - Rehabilitación de Servicios </t>
  </si>
  <si>
    <t>1059-887-21</t>
  </si>
  <si>
    <t>CULTIVAR</t>
  </si>
  <si>
    <t>FARFAN</t>
  </si>
  <si>
    <t xml:space="preserve">AGUAS CALIENTES/EL CARMEN </t>
  </si>
  <si>
    <t xml:space="preserve">Esc. N° 295 "Dr. Roque Saenz Peña" CUE: 380007300. </t>
  </si>
  <si>
    <t>COLEGIO N° 2 "ARMADA ARGENTINA"</t>
  </si>
  <si>
    <t>REACONDICIONAMIENTO Y REFACCIONES VARIAS</t>
  </si>
  <si>
    <t>CADAR</t>
  </si>
  <si>
    <t>1059-805-21</t>
  </si>
  <si>
    <t>NOVA INFORMATICA</t>
  </si>
  <si>
    <t>NUEVO EDIFICIO DEL MINISTERIO DE EDUCACION</t>
  </si>
  <si>
    <t xml:space="preserve">ADECUACION DE ESPACIO P/ FUNCIONES Y MESA DE ENTRADA </t>
  </si>
  <si>
    <t>ESC. SEC. N° 65 - ESC. DE ARTES N° 3 "L. MORA" - ESC. N° 3 "E. WOLLMANN" - ESC. N° 261 "PCIA. TUCUMAN" - ESC. N° 213 "M.R. GALAN" - JIN N° 7 (LOC. ESC. N° 213) ESC. N° 46 "CNEL. SANTIBAÑEZ" (ESC. N° 73 "M. SOLER" - ESC. PROFESIONAL N° 3 - ESC. NUCLEO JI N° 26 (LOC. 40 HA) - ESC. ESPECIAL N° 10 - ESC. N° 107 "S. M. PORRES"</t>
  </si>
  <si>
    <t>1059-927-21</t>
  </si>
  <si>
    <t>ESC. N° 229 "PROVINCIA DE ENTRE RIOS"</t>
  </si>
  <si>
    <t>REGULARIZACION DE INSTALACION DE GAS - HABILITACION DEL GAS</t>
  </si>
  <si>
    <t xml:space="preserve">PEREZ </t>
  </si>
  <si>
    <t>1059-918-21</t>
  </si>
  <si>
    <t>1059-919-21</t>
  </si>
  <si>
    <t>J.I.N N° 33 EN ESC. N° 281</t>
  </si>
  <si>
    <t>J.I.N N° 32 EN ESC. N° 413</t>
  </si>
  <si>
    <t xml:space="preserve">REGULARIZACION DE INSTALACION DE GAS - HABILITACION DEL SERVICIO </t>
  </si>
  <si>
    <t>1059-917-21</t>
  </si>
  <si>
    <t>ESC. N° 413  "DRA. ALICIA MOREU DE JUSTO"</t>
  </si>
  <si>
    <t>1059-915-21</t>
  </si>
  <si>
    <t xml:space="preserve">ESC. N° 87 "GABRIELA MISTRAL" </t>
  </si>
  <si>
    <t>REGULARIZACION DE INSTALACION DE GAS NATURAL</t>
  </si>
  <si>
    <t>1059-934-21</t>
  </si>
  <si>
    <t>ESC. N° 458 "BANDERA NACIONAL DE LA LIBERTAD CIVIL"</t>
  </si>
  <si>
    <t>CONEXIÓN A RED Y HABILITACION DE SERVICIO DE GAS NATURAL - NORMALIZACION DE INSTALACION EXISTENTE</t>
  </si>
  <si>
    <t>1059-933-21</t>
  </si>
  <si>
    <t xml:space="preserve">ESC N° 247 "NICOLAS AVELLANEDA" </t>
  </si>
  <si>
    <t xml:space="preserve">AVILES </t>
  </si>
  <si>
    <t xml:space="preserve">CORONEL ARIAS - EL CARMEN </t>
  </si>
  <si>
    <t>ESC. Nº 230 "ANTÁRTIDA ARGENTINA"</t>
  </si>
  <si>
    <t>1059-510-20</t>
  </si>
  <si>
    <t>ESC. PROVINCIAL AGROTÉCNICA N° 14</t>
  </si>
  <si>
    <t>FONDOS DE EMERGENCIA PARA LA PREVENCION DEL COVID-19</t>
  </si>
  <si>
    <t>CIENEGUILLAS-SANTA CATALINA</t>
  </si>
  <si>
    <t>ANTICIPO 20%</t>
  </si>
  <si>
    <t>SIN ANTICIPO</t>
  </si>
  <si>
    <t>ANTICIPO 30%</t>
  </si>
  <si>
    <t>ESC. N° 153 "FINCA LA VICTORIA"- ESC N° 34 "PEDRO JOSE PORTAL"- ESC. N° 37 "FELIPE ANTONIO DE IRIARTE" - ESC N° 54 "PROF. FILIBERTO U CARRIZO" - ESC. N° 438 "EL LABRADOR"</t>
  </si>
  <si>
    <t>1059-1017-21</t>
  </si>
  <si>
    <t>REFACCIÓN DE SANITARIOS Y OTRAS REPARACIONES</t>
  </si>
  <si>
    <t>RINCONADA NUEVO PIRQUITAS</t>
  </si>
  <si>
    <t>1059-999-21</t>
  </si>
  <si>
    <t>ESCUELA N° 83 "CRISTOBAL COLON"</t>
  </si>
  <si>
    <t xml:space="preserve">E.E.T N° 1 "CORONEL  MANUEL ALVAREZ PRADO " </t>
  </si>
  <si>
    <t xml:space="preserve">REGULARIZACION DE INSTALACION DE GAS NATURAL V- ADECUACION DE ESPACIO PARA COCINA </t>
  </si>
  <si>
    <t xml:space="preserve">SAN PÉDRO DE JUJUYB </t>
  </si>
  <si>
    <t>1059-1000-21</t>
  </si>
  <si>
    <t xml:space="preserve">ESC. N° 438 "EL LABRADOR" </t>
  </si>
  <si>
    <t>NORMALIZACION DE INSTALACION EXISTENTE - REHABILITACION DE SERVICIO DE GAS NATURAL</t>
  </si>
  <si>
    <t>REJAS DE FRENTE-REJILLAS-CANALETAS-IMPERMEABILIZACIÓN CUBIERTA-PINTURA FRENTE PRESUP OFICIAL $ 4087244,85</t>
  </si>
  <si>
    <t>WORKING SRL COMPULSA</t>
  </si>
  <si>
    <t xml:space="preserve">14/10 SECRET DCGA P/FIRMA CONTRATO </t>
  </si>
  <si>
    <t>SIE/P/ADJ CERTIF</t>
  </si>
  <si>
    <t>OBRA YA FINALIZADA</t>
  </si>
  <si>
    <t>OBSERVACIONES</t>
  </si>
  <si>
    <t>CANCELADO</t>
  </si>
  <si>
    <t>28/08 G. PRESUP</t>
  </si>
  <si>
    <t>25/08 G. PRESUP</t>
  </si>
  <si>
    <t>05/08 SEC. DCGA</t>
  </si>
  <si>
    <t>18/08 G. PRESUP</t>
  </si>
  <si>
    <t>19/10 SEC. DCGA</t>
  </si>
  <si>
    <t>19/03 MANTENIMIENTO</t>
  </si>
  <si>
    <t>16/03 MANTENIMIENTO</t>
  </si>
  <si>
    <t>07/04 G. PRESUP</t>
  </si>
  <si>
    <t>13/10 RENDIC. CTA</t>
  </si>
  <si>
    <t>31/03 G. PRESUP</t>
  </si>
  <si>
    <t>10/06 G. PRESUP</t>
  </si>
  <si>
    <t>30/07 RENDIC. CTA</t>
  </si>
  <si>
    <t>09/03 MANTENIMIENTO</t>
  </si>
  <si>
    <t>17/04 G. PRESUP</t>
  </si>
  <si>
    <t>28/07 G. PRESUP</t>
  </si>
  <si>
    <t>11/06 G. PRESUP</t>
  </si>
  <si>
    <t>13/09 MANTENIMIENTO</t>
  </si>
  <si>
    <t>04/10 G. PRESUP</t>
  </si>
  <si>
    <t>06/10 G.PRESUP</t>
  </si>
  <si>
    <t>03/08 G. PRESUP</t>
  </si>
  <si>
    <t>20/09 G. PRESUP</t>
  </si>
  <si>
    <t>19/10 MANTENIMIENTO</t>
  </si>
  <si>
    <t>20/10 G. PRESUP</t>
  </si>
  <si>
    <t>27/09 G. PRESUP</t>
  </si>
  <si>
    <t>07/05 G. PRESUP</t>
  </si>
  <si>
    <t>16/04 MANTENIMIENTO</t>
  </si>
  <si>
    <t>07/04 MANTENIMIENTO</t>
  </si>
  <si>
    <t>11/03 MANTENIMIENTO</t>
  </si>
  <si>
    <t>02/08 G. PRESUP</t>
  </si>
  <si>
    <t>14/10 SEC. DCGA</t>
  </si>
  <si>
    <t>17/07 GEST. PRESUP</t>
  </si>
  <si>
    <t>01/09 GEST. PRESUP</t>
  </si>
  <si>
    <t>02/06 MANTENIMIENTO</t>
  </si>
  <si>
    <t>27/09 SEG. DCGA</t>
  </si>
  <si>
    <t>13/10 MANTENIMIENTO</t>
  </si>
  <si>
    <t>27/07 GEST. PRESUP</t>
  </si>
  <si>
    <t>01/10 GEST. PRESUP</t>
  </si>
  <si>
    <t>26/08 GEST. PRESUP</t>
  </si>
  <si>
    <t>11/06 GEST. PRESUP</t>
  </si>
  <si>
    <t>13/05 MANTENIMIENTO</t>
  </si>
  <si>
    <t>30/09 GEST. PRESUP</t>
  </si>
  <si>
    <t>06/10 GEST. PRESUP</t>
  </si>
  <si>
    <t>30/08 GEST. PRESUP</t>
  </si>
  <si>
    <t>04/10 GEST. PRESUP</t>
  </si>
  <si>
    <t>05/07 GEST. PRESUP</t>
  </si>
  <si>
    <t>19/10 GEST. PRESUP</t>
  </si>
  <si>
    <t>16/09 GEST. PRESUP</t>
  </si>
  <si>
    <t>13/10 SEC. DCGA</t>
  </si>
  <si>
    <t>11/08 RENDIC. CTA</t>
  </si>
  <si>
    <t>13/09 SEC. DCGA</t>
  </si>
  <si>
    <t>26/06 MANTENIMIENTO</t>
  </si>
  <si>
    <t>26/07 MANTENIMIENTO</t>
  </si>
  <si>
    <t>13/10 TESORERIA</t>
  </si>
  <si>
    <t>18/08 GEST. PRESUP</t>
  </si>
  <si>
    <t>23/07 MANTENIMIENTO</t>
  </si>
  <si>
    <t>03/08 MANTENIMIENTO</t>
  </si>
  <si>
    <t>27/09 GEST. PRESUP</t>
  </si>
  <si>
    <t>22/09 GEST. PRESUP</t>
  </si>
  <si>
    <t>22/09 MANTENIMIENTO</t>
  </si>
  <si>
    <t>21/09 GEST. PRESUP</t>
  </si>
  <si>
    <t>14/10 GEST. PRESUP</t>
  </si>
  <si>
    <t>30/09 MANTENIMIENTO</t>
  </si>
  <si>
    <t>15/10 SEC. DCGA</t>
  </si>
  <si>
    <t>18/10 DIRECC. DE OBRA</t>
  </si>
  <si>
    <t>19/10 SEC. DCGA P/FIRMA CONTRATO</t>
  </si>
  <si>
    <t>14/10 SEC. DCGA P/ FIRMA CONTRATO</t>
  </si>
  <si>
    <t xml:space="preserve">COMPULSA FONDOS COVID O/ARMAR (FS 83) SIN RESERVA RESOL </t>
  </si>
  <si>
    <t>04/10 SEC. DCGA EXPTE PARA FINALIZAR</t>
  </si>
  <si>
    <t>EXPEDIENTES AL 15/10/21</t>
  </si>
  <si>
    <t>1059-1027-21</t>
  </si>
  <si>
    <t>IFD 4 "PROF. DE EDUC. FÍSICA" - EET N° 1 "GRAL. SAVIO" - ESC. DE COMERCIO N° 2 "DR. MANUEL BELGRANO" - CPOLEGIO N° 1 "D.F. SARMIENTO"</t>
  </si>
  <si>
    <t>para firma Cra Quispe contr</t>
  </si>
  <si>
    <t>trabajos ya realizados</t>
  </si>
  <si>
    <t>1059-1058-21</t>
  </si>
  <si>
    <t>ESC. PROFESIONAL N° 14</t>
  </si>
  <si>
    <t>REFACCIONES SANITARIAS Y CUBIERTA</t>
  </si>
  <si>
    <t>GONZALEZ EDUARDO</t>
  </si>
  <si>
    <t>YUTO</t>
  </si>
  <si>
    <t>1059-1102-21</t>
  </si>
  <si>
    <t>ESC. DE EDUCACIÓN TÉCNICA N° 1 "ESCOLÁSTICO ZEGADA"</t>
  </si>
  <si>
    <t>DEMILOCIÓN Y ENSANCHE DE PUERTA EN TALLER NUEVO DE MECÁNICA</t>
  </si>
  <si>
    <t>1059-1095-21</t>
  </si>
  <si>
    <t>ESC. N° 228 "ALTOS HORNOS ZAPLA"</t>
  </si>
  <si>
    <t>CERRAMIENTO PERIMETRAL</t>
  </si>
  <si>
    <t>VI</t>
  </si>
  <si>
    <t>1059-1094-21</t>
  </si>
  <si>
    <t>ESC. N° 207 "GRAL. BRIGADA PIO MARTIJENA"</t>
  </si>
  <si>
    <t>COLOCACIÓN DE PISO CERÁMICO EXTERIOR EN PATIO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</si>
  <si>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</si>
  <si>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1059-1116-21</t>
  </si>
  <si>
    <t>ESC. N° 101 "ANÍBAL HELGUERA SANCHEZ"</t>
  </si>
  <si>
    <t>MURO PERIMETRAL MEDIANERO</t>
  </si>
  <si>
    <t>COLONIA SAN JOSE/TILCARA</t>
  </si>
  <si>
    <t>1059-1143-21</t>
  </si>
  <si>
    <t>ESC. NORMAL "JUAN IGNACIO GORRITI"</t>
  </si>
  <si>
    <t>IMPERMEABILIZACIÓN DE LOZA EN GALERIAS</t>
  </si>
  <si>
    <t>1059-1037-21</t>
  </si>
  <si>
    <t>CLAYCRO (OK)</t>
  </si>
  <si>
    <t>NUEVO EDIFICIO MINISTERIAL</t>
  </si>
  <si>
    <t>READECUACIÓN E INSTALACIÓN ELÉCTRICA INTERNA Y SEÑALES</t>
  </si>
  <si>
    <t>ING. MARTÍNEZ</t>
  </si>
  <si>
    <t>DON JUAN CONSTRUCCIONES</t>
  </si>
  <si>
    <t>1059-1209-21</t>
  </si>
  <si>
    <t>ESC. N° 288 "DR. JORGE CORNEJO ARIAS" CUE 380006800</t>
  </si>
  <si>
    <t xml:space="preserve">NORMALIZACION DE INSTALACION DE GAS ENVASADO - ADECUACION DE ESPACIO COCINA </t>
  </si>
  <si>
    <t>anticipo 30%</t>
  </si>
  <si>
    <t xml:space="preserve">resci resol 396-sie-21 29/12/21 </t>
  </si>
  <si>
    <t>notificacion para facturar</t>
  </si>
  <si>
    <t>02/06 SEC. DCGA P/M.RESIC. DE CONTRATO 21/04</t>
  </si>
  <si>
    <t>09/03/22 ADDENDA AMPLIACION PLAZO INICIO OBRA AL 24/01/22 COVID (+)</t>
  </si>
  <si>
    <t xml:space="preserve">DARIO CRUZ </t>
  </si>
  <si>
    <t>ARAMAYO UIS</t>
  </si>
  <si>
    <t>COOP. GRAL LAVALLE</t>
  </si>
  <si>
    <t>CECILIA MURILLO</t>
  </si>
  <si>
    <t>MINISTERIO DE EDUCACION</t>
  </si>
  <si>
    <t>Av. El Éxodo 751 – S. S. de Jujuy</t>
  </si>
  <si>
    <t>DIRECCION DE CONTRATACIONES Y GESTION ADMINISTRATIVA</t>
  </si>
  <si>
    <t xml:space="preserve">                               “2021 – Año del Bicentenario del Día Grande de Jujuy”</t>
  </si>
  <si>
    <t>f. contrato 22/12/21 -09/03/22 ADDENDA AMPLIACION PLAZO INICIO OBRA AL 24/01/22 COVID (+)</t>
  </si>
  <si>
    <t>ORDEN</t>
  </si>
  <si>
    <t>AREA CONVOCANTE</t>
  </si>
  <si>
    <t>SIE-DIRECCIÓN MANTENIMIENTO-DCGA</t>
  </si>
  <si>
    <t>TIPO DE PROCEDIMIENTO</t>
  </si>
  <si>
    <t>CONTRATACIÓN DIRECTA</t>
  </si>
  <si>
    <t>NORMATIVA APLICABLE</t>
  </si>
  <si>
    <t>DESCRIPCION</t>
  </si>
  <si>
    <t>LEGISLACIÓN PROVINCIAL</t>
  </si>
  <si>
    <t>FECHA DE APERTURA</t>
  </si>
  <si>
    <t xml:space="preserve">Presupuesto oficial </t>
  </si>
  <si>
    <t>ADJUDICATARIO</t>
  </si>
  <si>
    <t>MONTO FINAL</t>
  </si>
  <si>
    <t>M. EL AGUILAR</t>
  </si>
  <si>
    <t>MENDEZ CARLOS</t>
  </si>
  <si>
    <t xml:space="preserve">MENDEZ CARLOS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</si>
</sst>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\ #,##0.00;[Red]&quot;$&quot;\ \-#,##0.00"/>
    <numFmt numFmtId="165" formatCode="_ &quot;$&quot;\ * #,##0.00_ ;_ &quot;$&quot;\ * \-#,##0.00_ ;_ &quot;$&quot;\ * &quot;-&quot;??_ ;_ @_ "/>
    <numFmt numFmtId="166" formatCode="[$$-2C0A]\ #,##0.00"/>
    <numFmt numFmtId="167" formatCode="&quot;$&quot;\ #,##0.00"/>
    <numFmt numFmtId="168" formatCode="&quot;$&quot;\ #,##0.00;[Red]&quot;$&quot;\ #,##0.00"/>
    <numFmt numFmtId="169" formatCode="dd/mm/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hadow/>
      <sz val="10"/>
      <name val="Franklin Gothic Medium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3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4" fillId="0" borderId="0"/>
  </cellStyleXfs>
  <cellXfs count="69">
    <xf numFmtId="0" fontId="0" fillId="0" borderId="0" xfId="0"/>
    <xf numFmtId="0" fontId="0" fillId="0" borderId="0" xfId="0" applyAlignment="1">
      <alignment horizontal="left" wrapText="1"/>
    </xf>
    <xf numFmtId="165" fontId="0" fillId="0" borderId="0" xfId="1" applyFont="1" applyAlignment="1">
      <alignment horizontal="left" wrapText="1"/>
    </xf>
    <xf numFmtId="0" fontId="0" fillId="0" borderId="0" xfId="0" applyAlignment="1">
      <alignment horizontal="center"/>
    </xf>
    <xf numFmtId="0" fontId="5" fillId="0" borderId="0" xfId="2" applyFont="1" applyAlignment="1">
      <alignment horizontal="center"/>
    </xf>
    <xf numFmtId="165" fontId="0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wrapText="1"/>
    </xf>
    <xf numFmtId="166" fontId="7" fillId="2" borderId="1" xfId="0" applyNumberFormat="1" applyFont="1" applyFill="1" applyBorder="1" applyAlignment="1">
      <alignment horizontal="left" wrapText="1"/>
    </xf>
    <xf numFmtId="165" fontId="7" fillId="2" borderId="1" xfId="1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0" xfId="0" applyFont="1"/>
    <xf numFmtId="169" fontId="0" fillId="0" borderId="0" xfId="0" applyNumberFormat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168" fontId="8" fillId="0" borderId="1" xfId="0" applyNumberFormat="1" applyFont="1" applyBorder="1" applyAlignment="1">
      <alignment horizontal="left" wrapText="1"/>
    </xf>
    <xf numFmtId="167" fontId="8" fillId="0" borderId="1" xfId="0" applyNumberFormat="1" applyFont="1" applyBorder="1" applyAlignment="1">
      <alignment horizontal="left" wrapText="1"/>
    </xf>
    <xf numFmtId="0" fontId="3" fillId="0" borderId="0" xfId="0" applyFont="1" applyAlignment="1">
      <alignment wrapText="1"/>
    </xf>
    <xf numFmtId="168" fontId="8" fillId="0" borderId="1" xfId="0" applyNumberFormat="1" applyFont="1" applyBorder="1" applyAlignment="1">
      <alignment wrapText="1"/>
    </xf>
    <xf numFmtId="0" fontId="0" fillId="0" borderId="0" xfId="0" applyAlignment="1">
      <alignment horizontal="center" wrapText="1"/>
    </xf>
    <xf numFmtId="0" fontId="8" fillId="0" borderId="0" xfId="0" applyFont="1"/>
    <xf numFmtId="168" fontId="0" fillId="0" borderId="0" xfId="0" applyNumberFormat="1" applyAlignment="1">
      <alignment horizontal="left" wrapText="1"/>
    </xf>
    <xf numFmtId="168" fontId="0" fillId="0" borderId="0" xfId="0" applyNumberFormat="1" applyAlignment="1">
      <alignment horizontal="center"/>
    </xf>
    <xf numFmtId="168" fontId="7" fillId="2" borderId="1" xfId="0" applyNumberFormat="1" applyFont="1" applyFill="1" applyBorder="1" applyAlignment="1">
      <alignment horizontal="left" wrapText="1"/>
    </xf>
    <xf numFmtId="168" fontId="0" fillId="0" borderId="0" xfId="0" applyNumberFormat="1"/>
    <xf numFmtId="164" fontId="0" fillId="0" borderId="0" xfId="0" applyNumberFormat="1" applyBorder="1" applyAlignment="1">
      <alignment wrapText="1"/>
    </xf>
    <xf numFmtId="0" fontId="0" fillId="0" borderId="0" xfId="0" applyBorder="1"/>
    <xf numFmtId="168" fontId="0" fillId="0" borderId="0" xfId="0" applyNumberFormat="1" applyBorder="1"/>
    <xf numFmtId="169" fontId="0" fillId="0" borderId="0" xfId="0" applyNumberFormat="1" applyBorder="1"/>
    <xf numFmtId="0" fontId="7" fillId="2" borderId="4" xfId="0" applyFont="1" applyFill="1" applyBorder="1" applyAlignment="1">
      <alignment horizontal="center" wrapText="1"/>
    </xf>
    <xf numFmtId="0" fontId="8" fillId="0" borderId="4" xfId="0" applyFont="1" applyBorder="1"/>
    <xf numFmtId="0" fontId="8" fillId="0" borderId="6" xfId="0" applyFont="1" applyBorder="1"/>
    <xf numFmtId="0" fontId="0" fillId="0" borderId="6" xfId="0" applyBorder="1"/>
    <xf numFmtId="169" fontId="8" fillId="0" borderId="1" xfId="0" applyNumberFormat="1" applyFont="1" applyBorder="1"/>
    <xf numFmtId="0" fontId="8" fillId="0" borderId="1" xfId="0" applyFont="1" applyBorder="1"/>
    <xf numFmtId="0" fontId="8" fillId="0" borderId="4" xfId="0" applyFont="1" applyBorder="1" applyAlignment="1">
      <alignment wrapText="1"/>
    </xf>
    <xf numFmtId="169" fontId="8" fillId="0" borderId="1" xfId="0" applyNumberFormat="1" applyFont="1" applyBorder="1" applyAlignment="1">
      <alignment wrapText="1"/>
    </xf>
    <xf numFmtId="16" fontId="8" fillId="0" borderId="1" xfId="0" applyNumberFormat="1" applyFont="1" applyBorder="1" applyAlignment="1">
      <alignment wrapText="1"/>
    </xf>
    <xf numFmtId="14" fontId="8" fillId="0" borderId="1" xfId="0" applyNumberFormat="1" applyFont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169" fontId="8" fillId="0" borderId="1" xfId="1" applyNumberFormat="1" applyFont="1" applyBorder="1" applyAlignment="1">
      <alignment horizontal="left" wrapText="1"/>
    </xf>
    <xf numFmtId="164" fontId="8" fillId="0" borderId="1" xfId="0" applyNumberFormat="1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3" xfId="0" applyBorder="1" applyAlignment="1">
      <alignment wrapText="1"/>
    </xf>
    <xf numFmtId="164" fontId="0" fillId="0" borderId="3" xfId="0" applyNumberFormat="1" applyBorder="1" applyAlignment="1">
      <alignment wrapText="1"/>
    </xf>
    <xf numFmtId="168" fontId="0" fillId="0" borderId="3" xfId="0" applyNumberFormat="1" applyBorder="1" applyAlignment="1">
      <alignment wrapText="1"/>
    </xf>
    <xf numFmtId="169" fontId="0" fillId="0" borderId="3" xfId="0" applyNumberFormat="1" applyBorder="1" applyAlignment="1">
      <alignment wrapText="1"/>
    </xf>
    <xf numFmtId="0" fontId="8" fillId="0" borderId="1" xfId="0" applyFont="1" applyFill="1" applyBorder="1" applyAlignment="1">
      <alignment horizontal="left" wrapText="1"/>
    </xf>
    <xf numFmtId="166" fontId="8" fillId="0" borderId="1" xfId="1" applyNumberFormat="1" applyFont="1" applyBorder="1" applyAlignment="1">
      <alignment horizontal="left" wrapText="1"/>
    </xf>
    <xf numFmtId="0" fontId="10" fillId="0" borderId="1" xfId="0" applyFont="1" applyBorder="1"/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164" fontId="12" fillId="0" borderId="1" xfId="0" applyNumberFormat="1" applyFont="1" applyBorder="1" applyAlignment="1">
      <alignment wrapText="1"/>
    </xf>
    <xf numFmtId="0" fontId="6" fillId="0" borderId="0" xfId="0" applyFont="1" applyAlignment="1"/>
    <xf numFmtId="0" fontId="8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3">
    <cellStyle name="Moneda" xfId="1" builtinId="4"/>
    <cellStyle name="Normal" xfId="0" builtinId="0"/>
    <cellStyle name="Normal_INDEPENDIENTES UNIFICADOS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34925</xdr:rowOff>
    </xdr:from>
    <xdr:to>
      <xdr:col>7</xdr:col>
      <xdr:colOff>1041400</xdr:colOff>
      <xdr:row>6</xdr:row>
      <xdr:rowOff>130175</xdr:rowOff>
    </xdr:to>
    <xdr:pic>
      <xdr:nvPicPr>
        <xdr:cNvPr id="1025" name="Imagen 3" descr="Gobierno de Jujuy (@GobiernoJujuy) | Twitter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6831" t="24600" r="8075" b="26801"/>
        <a:stretch>
          <a:fillRect/>
        </a:stretch>
      </xdr:blipFill>
      <xdr:spPr bwMode="auto">
        <a:xfrm>
          <a:off x="3286125" y="415925"/>
          <a:ext cx="2279650" cy="8731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450"/>
  <sheetViews>
    <sheetView tabSelected="1" zoomScale="60" zoomScaleNormal="60" workbookViewId="0">
      <selection activeCell="Y263" sqref="Y263"/>
    </sheetView>
  </sheetViews>
  <sheetFormatPr baseColWidth="10" defaultRowHeight="14.4" x14ac:dyDescent="0.3"/>
  <cols>
    <col min="1" max="1" width="9.5546875" style="3" customWidth="1"/>
    <col min="2" max="2" width="13.6640625" style="3" customWidth="1"/>
    <col min="3" max="5" width="13.6640625" customWidth="1"/>
    <col min="6" max="6" width="15.5546875" customWidth="1"/>
    <col min="7" max="7" width="13.109375" customWidth="1"/>
    <col min="8" max="8" width="64.33203125" customWidth="1"/>
    <col min="9" max="9" width="10.5546875" customWidth="1"/>
    <col min="10" max="10" width="20.44140625" hidden="1" customWidth="1"/>
    <col min="11" max="12" width="20.44140625" customWidth="1"/>
    <col min="13" max="13" width="30.5546875" hidden="1" customWidth="1"/>
    <col min="14" max="14" width="9.6640625" hidden="1" customWidth="1"/>
    <col min="15" max="15" width="25.109375" customWidth="1"/>
    <col min="16" max="16" width="14.33203125" style="26" hidden="1" customWidth="1"/>
    <col min="17" max="17" width="15.88671875" hidden="1" customWidth="1"/>
    <col min="18" max="18" width="18.109375" hidden="1" customWidth="1"/>
    <col min="19" max="19" width="21.88671875" bestFit="1" customWidth="1"/>
    <col min="20" max="20" width="8.5546875" hidden="1" customWidth="1"/>
    <col min="21" max="21" width="0" hidden="1" customWidth="1"/>
    <col min="22" max="22" width="15.88671875" hidden="1" customWidth="1"/>
    <col min="23" max="23" width="13.88671875" customWidth="1"/>
  </cols>
  <sheetData>
    <row r="3" spans="1:22" x14ac:dyDescent="0.3">
      <c r="B3" s="2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23"/>
      <c r="Q3" s="2"/>
    </row>
    <row r="4" spans="1:22" ht="16.8" x14ac:dyDescent="0.3">
      <c r="B4" s="21"/>
      <c r="C4" s="1"/>
      <c r="D4" s="1"/>
      <c r="E4" s="1"/>
      <c r="F4" s="1"/>
      <c r="G4" s="1"/>
      <c r="H4" s="47" t="s">
        <v>915</v>
      </c>
      <c r="I4" s="47"/>
      <c r="M4" s="1"/>
      <c r="N4" s="1"/>
      <c r="O4" s="1"/>
      <c r="P4" s="23"/>
      <c r="Q4" s="2"/>
    </row>
    <row r="5" spans="1:22" x14ac:dyDescent="0.3">
      <c r="B5" s="21"/>
      <c r="C5" s="1"/>
      <c r="D5" s="1"/>
      <c r="E5" s="1"/>
      <c r="F5" s="1"/>
      <c r="G5" s="1"/>
      <c r="J5" s="48" t="s">
        <v>1</v>
      </c>
      <c r="K5" s="48"/>
      <c r="L5" s="48"/>
      <c r="M5" s="1"/>
      <c r="N5" s="1"/>
      <c r="O5" s="1"/>
      <c r="P5" s="23"/>
      <c r="Q5" s="2"/>
    </row>
    <row r="6" spans="1:22" x14ac:dyDescent="0.3">
      <c r="B6" s="21"/>
      <c r="C6" s="1"/>
      <c r="D6" s="1"/>
      <c r="E6" s="1"/>
      <c r="F6" s="1"/>
      <c r="G6" s="1"/>
      <c r="H6" s="49" t="s">
        <v>916</v>
      </c>
      <c r="I6" s="49"/>
      <c r="M6" s="1"/>
      <c r="N6" s="1"/>
      <c r="O6" s="1"/>
      <c r="P6" s="23"/>
      <c r="Q6" s="2"/>
    </row>
    <row r="7" spans="1:22" x14ac:dyDescent="0.3">
      <c r="C7" s="3"/>
      <c r="D7" s="3"/>
      <c r="E7" s="3"/>
      <c r="F7" s="3"/>
      <c r="G7" s="3"/>
      <c r="H7" s="50" t="s">
        <v>917</v>
      </c>
      <c r="I7" s="50"/>
      <c r="M7" s="3"/>
      <c r="N7" s="3"/>
      <c r="O7" s="3"/>
      <c r="P7" s="24"/>
      <c r="Q7" s="5"/>
      <c r="R7" s="3"/>
      <c r="S7" s="3"/>
      <c r="T7" s="3"/>
      <c r="U7" s="3"/>
    </row>
    <row r="8" spans="1:22" x14ac:dyDescent="0.3">
      <c r="C8" s="3"/>
      <c r="D8" s="3"/>
      <c r="E8" s="3"/>
      <c r="F8" s="3"/>
      <c r="G8" s="3"/>
      <c r="H8" s="62" t="s">
        <v>918</v>
      </c>
      <c r="I8" s="6"/>
      <c r="J8" s="4" t="s">
        <v>0</v>
      </c>
      <c r="K8" s="4"/>
      <c r="L8" s="4"/>
      <c r="M8" s="3"/>
      <c r="N8" s="3"/>
      <c r="O8" s="3"/>
      <c r="P8" s="24"/>
      <c r="Q8" s="5"/>
      <c r="R8" s="3"/>
      <c r="S8" s="3"/>
      <c r="T8" s="3"/>
      <c r="U8" s="3"/>
    </row>
    <row r="9" spans="1:22" x14ac:dyDescent="0.3">
      <c r="B9" s="68"/>
      <c r="C9" s="68"/>
      <c r="D9" s="68"/>
      <c r="E9" s="68"/>
      <c r="F9" s="68"/>
      <c r="G9" s="68"/>
      <c r="H9" s="68"/>
      <c r="I9" s="51"/>
      <c r="P9" s="19"/>
      <c r="Q9" s="19"/>
      <c r="R9" s="19"/>
      <c r="S9" s="19"/>
    </row>
    <row r="10" spans="1:22" x14ac:dyDescent="0.3">
      <c r="B10" s="21"/>
      <c r="C10" s="1"/>
      <c r="D10" s="1"/>
      <c r="E10" s="1"/>
      <c r="F10" s="1"/>
      <c r="G10" s="1"/>
      <c r="H10" s="67"/>
      <c r="I10" s="67"/>
      <c r="J10" s="67"/>
      <c r="K10" s="67"/>
      <c r="L10" s="67"/>
      <c r="M10" s="67"/>
      <c r="N10" s="1"/>
      <c r="O10" s="1"/>
      <c r="P10" s="23"/>
      <c r="Q10" s="2"/>
    </row>
    <row r="11" spans="1:22" ht="40.200000000000003" x14ac:dyDescent="0.3">
      <c r="A11" s="11" t="s">
        <v>920</v>
      </c>
      <c r="B11" s="11" t="s">
        <v>3</v>
      </c>
      <c r="C11" s="7" t="s">
        <v>921</v>
      </c>
      <c r="D11" s="7" t="s">
        <v>2</v>
      </c>
      <c r="E11" s="8" t="s">
        <v>4</v>
      </c>
      <c r="F11" s="8" t="s">
        <v>923</v>
      </c>
      <c r="G11" s="8" t="s">
        <v>925</v>
      </c>
      <c r="H11" s="8" t="s">
        <v>926</v>
      </c>
      <c r="I11" s="8" t="s">
        <v>928</v>
      </c>
      <c r="J11" s="8" t="s">
        <v>5</v>
      </c>
      <c r="K11" s="9" t="s">
        <v>929</v>
      </c>
      <c r="L11" s="11" t="s">
        <v>11</v>
      </c>
      <c r="M11" s="8" t="s">
        <v>6</v>
      </c>
      <c r="N11" s="8" t="s">
        <v>7</v>
      </c>
      <c r="O11" s="8" t="s">
        <v>930</v>
      </c>
      <c r="P11" s="25" t="s">
        <v>8</v>
      </c>
      <c r="Q11" s="10" t="s">
        <v>9</v>
      </c>
      <c r="R11" s="11" t="s">
        <v>10</v>
      </c>
      <c r="S11" s="9" t="s">
        <v>931</v>
      </c>
      <c r="T11" s="11" t="s">
        <v>12</v>
      </c>
      <c r="U11" s="31" t="s">
        <v>13</v>
      </c>
      <c r="V11" s="11" t="s">
        <v>799</v>
      </c>
    </row>
    <row r="12" spans="1:22" ht="43.2" x14ac:dyDescent="0.3">
      <c r="A12" s="66">
        <v>1</v>
      </c>
      <c r="B12" s="63">
        <v>2021</v>
      </c>
      <c r="C12" s="16" t="s">
        <v>922</v>
      </c>
      <c r="D12" s="16" t="s">
        <v>20</v>
      </c>
      <c r="E12" s="16" t="s">
        <v>14</v>
      </c>
      <c r="F12" s="56" t="s">
        <v>924</v>
      </c>
      <c r="G12" s="56" t="s">
        <v>927</v>
      </c>
      <c r="H12" s="16" t="s">
        <v>17</v>
      </c>
      <c r="I12" s="16"/>
      <c r="J12" s="16" t="s">
        <v>15</v>
      </c>
      <c r="K12" s="18">
        <v>202568</v>
      </c>
      <c r="L12" s="35">
        <v>44245</v>
      </c>
      <c r="M12" s="16" t="s">
        <v>16</v>
      </c>
      <c r="N12" s="16" t="s">
        <v>18</v>
      </c>
      <c r="O12" s="16" t="s">
        <v>201</v>
      </c>
      <c r="P12" s="17">
        <v>202568</v>
      </c>
      <c r="Q12" s="57">
        <f t="shared" ref="Q12:Q43" si="0">K12-P12</f>
        <v>0</v>
      </c>
      <c r="R12" s="15" t="s">
        <v>721</v>
      </c>
      <c r="S12" s="18">
        <v>202568</v>
      </c>
      <c r="T12" s="36">
        <v>30</v>
      </c>
      <c r="U12" s="37"/>
      <c r="V12" s="15" t="s">
        <v>800</v>
      </c>
    </row>
    <row r="13" spans="1:22" ht="43.2" x14ac:dyDescent="0.3">
      <c r="A13" s="66">
        <v>2</v>
      </c>
      <c r="B13" s="63">
        <v>2021</v>
      </c>
      <c r="C13" s="16" t="s">
        <v>922</v>
      </c>
      <c r="D13" s="15" t="s">
        <v>19</v>
      </c>
      <c r="E13" s="16" t="s">
        <v>14</v>
      </c>
      <c r="F13" s="56" t="s">
        <v>924</v>
      </c>
      <c r="G13" s="56" t="s">
        <v>927</v>
      </c>
      <c r="H13" s="16" t="s">
        <v>21</v>
      </c>
      <c r="I13" s="16"/>
      <c r="J13" s="16" t="s">
        <v>15</v>
      </c>
      <c r="K13" s="18">
        <v>312784</v>
      </c>
      <c r="L13" s="38">
        <v>44239</v>
      </c>
      <c r="M13" s="16" t="s">
        <v>22</v>
      </c>
      <c r="N13" s="16" t="s">
        <v>18</v>
      </c>
      <c r="O13" s="16" t="s">
        <v>107</v>
      </c>
      <c r="P13" s="17">
        <v>312784</v>
      </c>
      <c r="Q13" s="57">
        <f t="shared" si="0"/>
        <v>0</v>
      </c>
      <c r="R13" s="15" t="s">
        <v>721</v>
      </c>
      <c r="S13" s="18">
        <v>312784</v>
      </c>
      <c r="T13" s="15">
        <v>30</v>
      </c>
      <c r="U13" s="37"/>
      <c r="V13" s="15" t="s">
        <v>800</v>
      </c>
    </row>
    <row r="14" spans="1:22" ht="43.2" x14ac:dyDescent="0.3">
      <c r="A14" s="66">
        <v>3</v>
      </c>
      <c r="B14" s="63">
        <v>2021</v>
      </c>
      <c r="C14" s="16" t="s">
        <v>922</v>
      </c>
      <c r="D14" s="15" t="s">
        <v>23</v>
      </c>
      <c r="E14" s="16" t="s">
        <v>14</v>
      </c>
      <c r="F14" s="56" t="s">
        <v>924</v>
      </c>
      <c r="G14" s="56" t="s">
        <v>927</v>
      </c>
      <c r="H14" s="16" t="s">
        <v>24</v>
      </c>
      <c r="I14" s="16"/>
      <c r="J14" s="16" t="s">
        <v>25</v>
      </c>
      <c r="K14" s="18">
        <v>110400</v>
      </c>
      <c r="L14" s="35">
        <v>44239</v>
      </c>
      <c r="M14" s="16" t="s">
        <v>26</v>
      </c>
      <c r="N14" s="16" t="s">
        <v>27</v>
      </c>
      <c r="O14" s="16" t="s">
        <v>189</v>
      </c>
      <c r="P14" s="17">
        <v>110400</v>
      </c>
      <c r="Q14" s="57">
        <f t="shared" si="0"/>
        <v>0</v>
      </c>
      <c r="R14" s="15" t="s">
        <v>721</v>
      </c>
      <c r="S14" s="18">
        <v>110400</v>
      </c>
      <c r="T14" s="36">
        <v>30</v>
      </c>
      <c r="U14" s="37"/>
      <c r="V14" s="15" t="s">
        <v>800</v>
      </c>
    </row>
    <row r="15" spans="1:22" ht="43.2" x14ac:dyDescent="0.3">
      <c r="A15" s="66">
        <v>4</v>
      </c>
      <c r="B15" s="63">
        <v>2021</v>
      </c>
      <c r="C15" s="16" t="s">
        <v>922</v>
      </c>
      <c r="D15" s="15" t="s">
        <v>29</v>
      </c>
      <c r="E15" s="16" t="s">
        <v>14</v>
      </c>
      <c r="F15" s="56" t="s">
        <v>924</v>
      </c>
      <c r="G15" s="56" t="s">
        <v>927</v>
      </c>
      <c r="H15" s="16" t="s">
        <v>30</v>
      </c>
      <c r="I15" s="16"/>
      <c r="J15" s="16" t="s">
        <v>15</v>
      </c>
      <c r="K15" s="18">
        <v>194400</v>
      </c>
      <c r="L15" s="38">
        <v>44235</v>
      </c>
      <c r="M15" s="16" t="s">
        <v>16</v>
      </c>
      <c r="N15" s="16" t="s">
        <v>18</v>
      </c>
      <c r="O15" s="16" t="s">
        <v>100</v>
      </c>
      <c r="P15" s="17">
        <v>0</v>
      </c>
      <c r="Q15" s="57">
        <f t="shared" si="0"/>
        <v>194400</v>
      </c>
      <c r="R15" s="15"/>
      <c r="S15" s="18">
        <v>194400</v>
      </c>
      <c r="T15" s="15">
        <v>30</v>
      </c>
      <c r="U15" s="37"/>
      <c r="V15" s="15" t="s">
        <v>669</v>
      </c>
    </row>
    <row r="16" spans="1:22" ht="43.2" x14ac:dyDescent="0.3">
      <c r="A16" s="66">
        <v>5</v>
      </c>
      <c r="B16" s="63">
        <v>2021</v>
      </c>
      <c r="C16" s="16" t="s">
        <v>922</v>
      </c>
      <c r="D16" s="15" t="s">
        <v>31</v>
      </c>
      <c r="E16" s="16" t="s">
        <v>14</v>
      </c>
      <c r="F16" s="56" t="s">
        <v>924</v>
      </c>
      <c r="G16" s="56" t="s">
        <v>927</v>
      </c>
      <c r="H16" s="16" t="s">
        <v>32</v>
      </c>
      <c r="I16" s="16"/>
      <c r="J16" s="16" t="s">
        <v>25</v>
      </c>
      <c r="K16" s="18">
        <v>40000</v>
      </c>
      <c r="L16" s="35">
        <v>44244</v>
      </c>
      <c r="M16" s="16" t="s">
        <v>26</v>
      </c>
      <c r="N16" s="16" t="s">
        <v>27</v>
      </c>
      <c r="O16" s="16" t="s">
        <v>401</v>
      </c>
      <c r="P16" s="17">
        <v>40000</v>
      </c>
      <c r="Q16" s="57">
        <f t="shared" si="0"/>
        <v>0</v>
      </c>
      <c r="R16" s="15" t="s">
        <v>721</v>
      </c>
      <c r="S16" s="18">
        <v>40000</v>
      </c>
      <c r="T16" s="36">
        <v>30</v>
      </c>
      <c r="U16" s="37"/>
      <c r="V16" s="15" t="s">
        <v>800</v>
      </c>
    </row>
    <row r="17" spans="1:22" ht="43.2" x14ac:dyDescent="0.3">
      <c r="A17" s="66">
        <v>6</v>
      </c>
      <c r="B17" s="63">
        <v>2021</v>
      </c>
      <c r="C17" s="16" t="s">
        <v>922</v>
      </c>
      <c r="D17" s="15" t="s">
        <v>33</v>
      </c>
      <c r="E17" s="16" t="s">
        <v>14</v>
      </c>
      <c r="F17" s="56" t="s">
        <v>924</v>
      </c>
      <c r="G17" s="56" t="s">
        <v>927</v>
      </c>
      <c r="H17" s="16" t="s">
        <v>34</v>
      </c>
      <c r="I17" s="16"/>
      <c r="J17" s="16" t="s">
        <v>38</v>
      </c>
      <c r="K17" s="18">
        <v>42832</v>
      </c>
      <c r="L17" s="35">
        <v>44237</v>
      </c>
      <c r="M17" s="16" t="s">
        <v>35</v>
      </c>
      <c r="N17" s="16" t="s">
        <v>27</v>
      </c>
      <c r="O17" s="16" t="s">
        <v>215</v>
      </c>
      <c r="P17" s="17">
        <v>42832</v>
      </c>
      <c r="Q17" s="57">
        <f t="shared" si="0"/>
        <v>0</v>
      </c>
      <c r="R17" s="15" t="s">
        <v>721</v>
      </c>
      <c r="S17" s="18">
        <v>42832</v>
      </c>
      <c r="T17" s="36">
        <v>30</v>
      </c>
      <c r="U17" s="37"/>
      <c r="V17" s="15" t="s">
        <v>800</v>
      </c>
    </row>
    <row r="18" spans="1:22" ht="43.2" x14ac:dyDescent="0.3">
      <c r="A18" s="66">
        <v>7</v>
      </c>
      <c r="B18" s="63">
        <v>2021</v>
      </c>
      <c r="C18" s="16" t="s">
        <v>922</v>
      </c>
      <c r="D18" s="15" t="s">
        <v>36</v>
      </c>
      <c r="E18" s="16" t="s">
        <v>14</v>
      </c>
      <c r="F18" s="56" t="s">
        <v>924</v>
      </c>
      <c r="G18" s="56" t="s">
        <v>927</v>
      </c>
      <c r="H18" s="16" t="s">
        <v>37</v>
      </c>
      <c r="I18" s="16"/>
      <c r="J18" s="16" t="s">
        <v>38</v>
      </c>
      <c r="K18" s="18">
        <v>48120</v>
      </c>
      <c r="L18" s="35">
        <v>44249</v>
      </c>
      <c r="M18" s="16" t="s">
        <v>35</v>
      </c>
      <c r="N18" s="16" t="s">
        <v>27</v>
      </c>
      <c r="O18" s="16" t="s">
        <v>227</v>
      </c>
      <c r="P18" s="17">
        <v>48120</v>
      </c>
      <c r="Q18" s="57">
        <f t="shared" si="0"/>
        <v>0</v>
      </c>
      <c r="R18" s="15" t="s">
        <v>721</v>
      </c>
      <c r="S18" s="18">
        <v>48120</v>
      </c>
      <c r="T18" s="36">
        <v>30</v>
      </c>
      <c r="U18" s="37"/>
      <c r="V18" s="15" t="s">
        <v>800</v>
      </c>
    </row>
    <row r="19" spans="1:22" ht="43.2" x14ac:dyDescent="0.3">
      <c r="A19" s="66">
        <v>8</v>
      </c>
      <c r="B19" s="63">
        <v>2021</v>
      </c>
      <c r="C19" s="16" t="s">
        <v>922</v>
      </c>
      <c r="D19" s="15" t="s">
        <v>39</v>
      </c>
      <c r="E19" s="16" t="s">
        <v>14</v>
      </c>
      <c r="F19" s="56" t="s">
        <v>924</v>
      </c>
      <c r="G19" s="56" t="s">
        <v>927</v>
      </c>
      <c r="H19" s="16" t="s">
        <v>40</v>
      </c>
      <c r="I19" s="16"/>
      <c r="J19" s="16" t="s">
        <v>38</v>
      </c>
      <c r="K19" s="18">
        <v>128000</v>
      </c>
      <c r="L19" s="35">
        <v>44245</v>
      </c>
      <c r="M19" s="16" t="s">
        <v>35</v>
      </c>
      <c r="N19" s="16" t="s">
        <v>27</v>
      </c>
      <c r="O19" s="16" t="s">
        <v>214</v>
      </c>
      <c r="P19" s="17">
        <v>128000</v>
      </c>
      <c r="Q19" s="57">
        <f t="shared" si="0"/>
        <v>0</v>
      </c>
      <c r="R19" s="15" t="s">
        <v>721</v>
      </c>
      <c r="S19" s="18">
        <v>128000</v>
      </c>
      <c r="T19" s="36">
        <v>30</v>
      </c>
      <c r="U19" s="37"/>
      <c r="V19" s="15" t="s">
        <v>800</v>
      </c>
    </row>
    <row r="20" spans="1:22" ht="43.2" x14ac:dyDescent="0.3">
      <c r="A20" s="66">
        <v>9</v>
      </c>
      <c r="B20" s="63">
        <v>2021</v>
      </c>
      <c r="C20" s="16" t="s">
        <v>922</v>
      </c>
      <c r="D20" s="15" t="s">
        <v>41</v>
      </c>
      <c r="E20" s="16" t="s">
        <v>14</v>
      </c>
      <c r="F20" s="56" t="s">
        <v>924</v>
      </c>
      <c r="G20" s="56" t="s">
        <v>927</v>
      </c>
      <c r="H20" s="15" t="s">
        <v>42</v>
      </c>
      <c r="I20" s="15"/>
      <c r="J20" s="16" t="s">
        <v>38</v>
      </c>
      <c r="K20" s="17">
        <v>60800</v>
      </c>
      <c r="L20" s="43">
        <v>44237</v>
      </c>
      <c r="M20" s="16" t="s">
        <v>35</v>
      </c>
      <c r="N20" s="16" t="s">
        <v>27</v>
      </c>
      <c r="O20" s="15" t="s">
        <v>215</v>
      </c>
      <c r="P20" s="17">
        <v>60800</v>
      </c>
      <c r="Q20" s="18">
        <f t="shared" si="0"/>
        <v>0</v>
      </c>
      <c r="R20" s="18" t="s">
        <v>721</v>
      </c>
      <c r="S20" s="17">
        <v>60800</v>
      </c>
      <c r="T20" s="15">
        <v>30</v>
      </c>
      <c r="U20" s="32"/>
      <c r="V20" s="15" t="s">
        <v>800</v>
      </c>
    </row>
    <row r="21" spans="1:22" ht="43.2" x14ac:dyDescent="0.3">
      <c r="A21" s="66">
        <v>10</v>
      </c>
      <c r="B21" s="63">
        <v>2021</v>
      </c>
      <c r="C21" s="16" t="s">
        <v>922</v>
      </c>
      <c r="D21" s="15" t="s">
        <v>43</v>
      </c>
      <c r="E21" s="16" t="s">
        <v>14</v>
      </c>
      <c r="F21" s="56" t="s">
        <v>924</v>
      </c>
      <c r="G21" s="56" t="s">
        <v>927</v>
      </c>
      <c r="H21" s="15" t="s">
        <v>44</v>
      </c>
      <c r="I21" s="15"/>
      <c r="J21" s="16" t="s">
        <v>38</v>
      </c>
      <c r="K21" s="17">
        <v>115848</v>
      </c>
      <c r="L21" s="43">
        <v>44250</v>
      </c>
      <c r="M21" s="16" t="s">
        <v>35</v>
      </c>
      <c r="N21" s="16" t="s">
        <v>27</v>
      </c>
      <c r="O21" s="15" t="s">
        <v>214</v>
      </c>
      <c r="P21" s="17">
        <v>115848</v>
      </c>
      <c r="Q21" s="18">
        <f t="shared" si="0"/>
        <v>0</v>
      </c>
      <c r="R21" s="18" t="s">
        <v>721</v>
      </c>
      <c r="S21" s="17">
        <v>115848</v>
      </c>
      <c r="T21" s="15">
        <v>30</v>
      </c>
      <c r="U21" s="32"/>
      <c r="V21" s="15" t="s">
        <v>800</v>
      </c>
    </row>
    <row r="22" spans="1:22" ht="72" x14ac:dyDescent="0.3">
      <c r="A22" s="66">
        <v>11</v>
      </c>
      <c r="B22" s="63">
        <v>2021</v>
      </c>
      <c r="C22" s="16" t="s">
        <v>922</v>
      </c>
      <c r="D22" s="15" t="s">
        <v>45</v>
      </c>
      <c r="E22" s="16" t="s">
        <v>14</v>
      </c>
      <c r="F22" s="56" t="s">
        <v>924</v>
      </c>
      <c r="G22" s="56" t="s">
        <v>927</v>
      </c>
      <c r="H22" s="15" t="s">
        <v>46</v>
      </c>
      <c r="I22" s="15"/>
      <c r="J22" s="16" t="s">
        <v>47</v>
      </c>
      <c r="K22" s="17">
        <v>150752</v>
      </c>
      <c r="L22" s="43">
        <v>44238</v>
      </c>
      <c r="M22" s="16" t="s">
        <v>49</v>
      </c>
      <c r="N22" s="16" t="s">
        <v>48</v>
      </c>
      <c r="O22" s="15" t="s">
        <v>190</v>
      </c>
      <c r="P22" s="17">
        <v>150752</v>
      </c>
      <c r="Q22" s="18">
        <f t="shared" si="0"/>
        <v>0</v>
      </c>
      <c r="R22" s="18" t="s">
        <v>721</v>
      </c>
      <c r="S22" s="17">
        <v>150752</v>
      </c>
      <c r="T22" s="15">
        <v>30</v>
      </c>
      <c r="U22" s="32"/>
      <c r="V22" s="15" t="s">
        <v>800</v>
      </c>
    </row>
    <row r="23" spans="1:22" ht="72" x14ac:dyDescent="0.3">
      <c r="A23" s="66">
        <v>12</v>
      </c>
      <c r="B23" s="63">
        <v>2021</v>
      </c>
      <c r="C23" s="16" t="s">
        <v>922</v>
      </c>
      <c r="D23" s="15" t="s">
        <v>50</v>
      </c>
      <c r="E23" s="16" t="s">
        <v>14</v>
      </c>
      <c r="F23" s="56" t="s">
        <v>924</v>
      </c>
      <c r="G23" s="56" t="s">
        <v>927</v>
      </c>
      <c r="H23" s="15" t="s">
        <v>51</v>
      </c>
      <c r="I23" s="15"/>
      <c r="J23" s="16" t="s">
        <v>47</v>
      </c>
      <c r="K23" s="17">
        <v>204320</v>
      </c>
      <c r="L23" s="43">
        <v>44246</v>
      </c>
      <c r="M23" s="16" t="s">
        <v>52</v>
      </c>
      <c r="N23" s="16" t="s">
        <v>48</v>
      </c>
      <c r="O23" s="15" t="s">
        <v>399</v>
      </c>
      <c r="P23" s="17">
        <v>204320</v>
      </c>
      <c r="Q23" s="18">
        <f t="shared" si="0"/>
        <v>0</v>
      </c>
      <c r="R23" s="18" t="s">
        <v>721</v>
      </c>
      <c r="S23" s="17">
        <v>204320</v>
      </c>
      <c r="T23" s="15">
        <v>30</v>
      </c>
      <c r="U23" s="37"/>
      <c r="V23" s="15" t="s">
        <v>800</v>
      </c>
    </row>
    <row r="24" spans="1:22" ht="43.2" x14ac:dyDescent="0.3">
      <c r="A24" s="66">
        <v>13</v>
      </c>
      <c r="B24" s="63">
        <v>2021</v>
      </c>
      <c r="C24" s="16" t="s">
        <v>922</v>
      </c>
      <c r="D24" s="15" t="s">
        <v>53</v>
      </c>
      <c r="E24" s="16" t="s">
        <v>14</v>
      </c>
      <c r="F24" s="56" t="s">
        <v>924</v>
      </c>
      <c r="G24" s="56" t="s">
        <v>927</v>
      </c>
      <c r="H24" s="15" t="s">
        <v>54</v>
      </c>
      <c r="I24" s="15"/>
      <c r="J24" s="16" t="s">
        <v>15</v>
      </c>
      <c r="K24" s="17">
        <v>108664</v>
      </c>
      <c r="L24" s="43">
        <v>44237</v>
      </c>
      <c r="M24" s="16" t="s">
        <v>16</v>
      </c>
      <c r="N24" s="16" t="s">
        <v>18</v>
      </c>
      <c r="O24" s="15" t="s">
        <v>216</v>
      </c>
      <c r="P24" s="17"/>
      <c r="Q24" s="18">
        <f t="shared" si="0"/>
        <v>108664</v>
      </c>
      <c r="R24" s="18"/>
      <c r="S24" s="17">
        <v>108664</v>
      </c>
      <c r="T24" s="15">
        <v>30</v>
      </c>
      <c r="U24" s="32"/>
      <c r="V24" s="15" t="s">
        <v>669</v>
      </c>
    </row>
    <row r="25" spans="1:22" ht="43.2" x14ac:dyDescent="0.3">
      <c r="A25" s="66">
        <v>14</v>
      </c>
      <c r="B25" s="63">
        <v>2021</v>
      </c>
      <c r="C25" s="16" t="s">
        <v>922</v>
      </c>
      <c r="D25" s="15" t="s">
        <v>55</v>
      </c>
      <c r="E25" s="16" t="s">
        <v>14</v>
      </c>
      <c r="F25" s="56" t="s">
        <v>924</v>
      </c>
      <c r="G25" s="56" t="s">
        <v>927</v>
      </c>
      <c r="H25" s="15" t="s">
        <v>56</v>
      </c>
      <c r="I25" s="15"/>
      <c r="J25" s="16" t="s">
        <v>15</v>
      </c>
      <c r="K25" s="17">
        <v>191680</v>
      </c>
      <c r="L25" s="43">
        <v>44235</v>
      </c>
      <c r="M25" s="16" t="s">
        <v>57</v>
      </c>
      <c r="N25" s="16" t="s">
        <v>18</v>
      </c>
      <c r="O25" s="15" t="s">
        <v>100</v>
      </c>
      <c r="P25" s="17"/>
      <c r="Q25" s="18">
        <f t="shared" si="0"/>
        <v>191680</v>
      </c>
      <c r="R25" s="18"/>
      <c r="S25" s="17">
        <v>191680</v>
      </c>
      <c r="T25" s="15">
        <v>30</v>
      </c>
      <c r="U25" s="32"/>
      <c r="V25" s="15" t="s">
        <v>669</v>
      </c>
    </row>
    <row r="26" spans="1:22" ht="43.2" x14ac:dyDescent="0.3">
      <c r="A26" s="66">
        <v>15</v>
      </c>
      <c r="B26" s="63">
        <v>2021</v>
      </c>
      <c r="C26" s="16" t="s">
        <v>922</v>
      </c>
      <c r="D26" s="15" t="s">
        <v>60</v>
      </c>
      <c r="E26" s="16" t="s">
        <v>14</v>
      </c>
      <c r="F26" s="56" t="s">
        <v>924</v>
      </c>
      <c r="G26" s="56" t="s">
        <v>927</v>
      </c>
      <c r="H26" s="15" t="s">
        <v>61</v>
      </c>
      <c r="I26" s="15"/>
      <c r="J26" s="16" t="s">
        <v>15</v>
      </c>
      <c r="K26" s="17">
        <v>115200</v>
      </c>
      <c r="L26" s="43">
        <v>44235</v>
      </c>
      <c r="M26" s="16" t="s">
        <v>62</v>
      </c>
      <c r="N26" s="16" t="s">
        <v>18</v>
      </c>
      <c r="O26" s="15" t="s">
        <v>126</v>
      </c>
      <c r="P26" s="17">
        <v>115200</v>
      </c>
      <c r="Q26" s="18">
        <f t="shared" si="0"/>
        <v>0</v>
      </c>
      <c r="R26" s="18" t="s">
        <v>721</v>
      </c>
      <c r="S26" s="17">
        <v>115200</v>
      </c>
      <c r="T26" s="15">
        <v>30</v>
      </c>
      <c r="U26" s="32"/>
      <c r="V26" s="15" t="s">
        <v>800</v>
      </c>
    </row>
    <row r="27" spans="1:22" ht="43.2" x14ac:dyDescent="0.3">
      <c r="A27" s="66">
        <v>16</v>
      </c>
      <c r="B27" s="63">
        <v>2021</v>
      </c>
      <c r="C27" s="16" t="s">
        <v>922</v>
      </c>
      <c r="D27" s="15" t="s">
        <v>63</v>
      </c>
      <c r="E27" s="16" t="s">
        <v>14</v>
      </c>
      <c r="F27" s="56" t="s">
        <v>924</v>
      </c>
      <c r="G27" s="56" t="s">
        <v>927</v>
      </c>
      <c r="H27" s="15" t="s">
        <v>64</v>
      </c>
      <c r="I27" s="15"/>
      <c r="J27" s="16" t="s">
        <v>38</v>
      </c>
      <c r="K27" s="17">
        <v>90440</v>
      </c>
      <c r="L27" s="43">
        <v>44244</v>
      </c>
      <c r="M27" s="16" t="s">
        <v>35</v>
      </c>
      <c r="N27" s="16" t="s">
        <v>27</v>
      </c>
      <c r="O27" s="15" t="s">
        <v>394</v>
      </c>
      <c r="P27" s="17">
        <v>90440</v>
      </c>
      <c r="Q27" s="18">
        <f t="shared" si="0"/>
        <v>0</v>
      </c>
      <c r="R27" s="18" t="s">
        <v>721</v>
      </c>
      <c r="S27" s="17">
        <v>90440</v>
      </c>
      <c r="T27" s="15">
        <v>30</v>
      </c>
      <c r="U27" s="32"/>
      <c r="V27" s="15" t="s">
        <v>800</v>
      </c>
    </row>
    <row r="28" spans="1:22" ht="43.2" x14ac:dyDescent="0.3">
      <c r="A28" s="66">
        <v>17</v>
      </c>
      <c r="B28" s="63">
        <v>2021</v>
      </c>
      <c r="C28" s="16" t="s">
        <v>922</v>
      </c>
      <c r="D28" s="15" t="s">
        <v>65</v>
      </c>
      <c r="E28" s="16" t="s">
        <v>14</v>
      </c>
      <c r="F28" s="56" t="s">
        <v>924</v>
      </c>
      <c r="G28" s="56" t="s">
        <v>927</v>
      </c>
      <c r="H28" s="15" t="s">
        <v>66</v>
      </c>
      <c r="I28" s="15"/>
      <c r="J28" s="16" t="s">
        <v>38</v>
      </c>
      <c r="K28" s="17">
        <v>30472</v>
      </c>
      <c r="L28" s="43">
        <v>44245</v>
      </c>
      <c r="M28" s="16" t="s">
        <v>35</v>
      </c>
      <c r="N28" s="16" t="s">
        <v>27</v>
      </c>
      <c r="O28" s="15" t="s">
        <v>396</v>
      </c>
      <c r="P28" s="17">
        <v>30472</v>
      </c>
      <c r="Q28" s="18">
        <f t="shared" si="0"/>
        <v>0</v>
      </c>
      <c r="R28" s="18" t="s">
        <v>721</v>
      </c>
      <c r="S28" s="17">
        <v>30472</v>
      </c>
      <c r="T28" s="15">
        <v>30</v>
      </c>
      <c r="U28" s="32"/>
      <c r="V28" s="15" t="s">
        <v>800</v>
      </c>
    </row>
    <row r="29" spans="1:22" ht="57.6" x14ac:dyDescent="0.3">
      <c r="A29" s="66">
        <v>18</v>
      </c>
      <c r="B29" s="63">
        <v>2021</v>
      </c>
      <c r="C29" s="16" t="s">
        <v>922</v>
      </c>
      <c r="D29" s="15" t="s">
        <v>67</v>
      </c>
      <c r="E29" s="16" t="s">
        <v>14</v>
      </c>
      <c r="F29" s="56" t="s">
        <v>924</v>
      </c>
      <c r="G29" s="56" t="s">
        <v>927</v>
      </c>
      <c r="H29" s="15" t="s">
        <v>68</v>
      </c>
      <c r="I29" s="15"/>
      <c r="J29" s="16" t="s">
        <v>69</v>
      </c>
      <c r="K29" s="17">
        <v>148000</v>
      </c>
      <c r="L29" s="43">
        <v>44267</v>
      </c>
      <c r="M29" s="16" t="s">
        <v>70</v>
      </c>
      <c r="N29" s="16" t="s">
        <v>48</v>
      </c>
      <c r="O29" s="15" t="s">
        <v>230</v>
      </c>
      <c r="P29" s="17"/>
      <c r="Q29" s="18">
        <f t="shared" si="0"/>
        <v>148000</v>
      </c>
      <c r="R29" s="18"/>
      <c r="S29" s="17">
        <v>148000</v>
      </c>
      <c r="T29" s="15">
        <v>30</v>
      </c>
      <c r="U29" s="32"/>
      <c r="V29" s="15" t="s">
        <v>801</v>
      </c>
    </row>
    <row r="30" spans="1:22" ht="43.2" x14ac:dyDescent="0.3">
      <c r="A30" s="66">
        <v>19</v>
      </c>
      <c r="B30" s="63">
        <v>2021</v>
      </c>
      <c r="C30" s="16" t="s">
        <v>922</v>
      </c>
      <c r="D30" s="15" t="s">
        <v>71</v>
      </c>
      <c r="E30" s="16" t="s">
        <v>14</v>
      </c>
      <c r="F30" s="56" t="s">
        <v>924</v>
      </c>
      <c r="G30" s="56" t="s">
        <v>927</v>
      </c>
      <c r="H30" s="15" t="s">
        <v>72</v>
      </c>
      <c r="I30" s="15"/>
      <c r="J30" s="16" t="s">
        <v>69</v>
      </c>
      <c r="K30" s="17">
        <v>42000</v>
      </c>
      <c r="L30" s="43">
        <v>44265</v>
      </c>
      <c r="M30" s="16" t="s">
        <v>73</v>
      </c>
      <c r="N30" s="16" t="s">
        <v>48</v>
      </c>
      <c r="O30" s="15" t="s">
        <v>223</v>
      </c>
      <c r="P30" s="17">
        <v>42000</v>
      </c>
      <c r="Q30" s="18">
        <f t="shared" si="0"/>
        <v>0</v>
      </c>
      <c r="R30" s="18" t="s">
        <v>721</v>
      </c>
      <c r="S30" s="17">
        <v>42000</v>
      </c>
      <c r="T30" s="15">
        <v>30</v>
      </c>
      <c r="U30" s="32"/>
      <c r="V30" s="15" t="s">
        <v>800</v>
      </c>
    </row>
    <row r="31" spans="1:22" ht="43.2" x14ac:dyDescent="0.3">
      <c r="A31" s="66">
        <v>20</v>
      </c>
      <c r="B31" s="63">
        <v>2021</v>
      </c>
      <c r="C31" s="16" t="s">
        <v>922</v>
      </c>
      <c r="D31" s="15" t="s">
        <v>76</v>
      </c>
      <c r="E31" s="16" t="s">
        <v>14</v>
      </c>
      <c r="F31" s="56" t="s">
        <v>924</v>
      </c>
      <c r="G31" s="56" t="s">
        <v>927</v>
      </c>
      <c r="H31" s="15" t="s">
        <v>77</v>
      </c>
      <c r="I31" s="15"/>
      <c r="J31" s="16" t="s">
        <v>75</v>
      </c>
      <c r="K31" s="17">
        <v>132224</v>
      </c>
      <c r="L31" s="43">
        <v>44235</v>
      </c>
      <c r="M31" s="16" t="s">
        <v>78</v>
      </c>
      <c r="N31" s="16" t="s">
        <v>18</v>
      </c>
      <c r="O31" s="15" t="s">
        <v>108</v>
      </c>
      <c r="P31" s="17"/>
      <c r="Q31" s="18">
        <f t="shared" si="0"/>
        <v>132224</v>
      </c>
      <c r="R31" s="18"/>
      <c r="S31" s="17">
        <v>132224</v>
      </c>
      <c r="T31" s="15">
        <v>30</v>
      </c>
      <c r="U31" s="32"/>
      <c r="V31" s="15" t="s">
        <v>802</v>
      </c>
    </row>
    <row r="32" spans="1:22" s="22" customFormat="1" ht="43.2" x14ac:dyDescent="0.3">
      <c r="A32" s="66">
        <v>21</v>
      </c>
      <c r="B32" s="63">
        <v>2021</v>
      </c>
      <c r="C32" s="16" t="s">
        <v>922</v>
      </c>
      <c r="D32" s="15" t="s">
        <v>79</v>
      </c>
      <c r="E32" s="16" t="s">
        <v>14</v>
      </c>
      <c r="F32" s="56" t="s">
        <v>924</v>
      </c>
      <c r="G32" s="56" t="s">
        <v>927</v>
      </c>
      <c r="H32" s="15" t="s">
        <v>80</v>
      </c>
      <c r="I32" s="15"/>
      <c r="J32" s="16" t="s">
        <v>75</v>
      </c>
      <c r="K32" s="17">
        <v>124000</v>
      </c>
      <c r="L32" s="43">
        <v>44237</v>
      </c>
      <c r="M32" s="16" t="s">
        <v>22</v>
      </c>
      <c r="N32" s="16" t="s">
        <v>18</v>
      </c>
      <c r="O32" s="15" t="s">
        <v>115</v>
      </c>
      <c r="P32" s="17"/>
      <c r="Q32" s="18">
        <f t="shared" si="0"/>
        <v>124000</v>
      </c>
      <c r="R32" s="18"/>
      <c r="S32" s="17">
        <v>124000</v>
      </c>
      <c r="T32" s="15">
        <v>30</v>
      </c>
      <c r="U32" s="32"/>
      <c r="V32" s="15" t="s">
        <v>803</v>
      </c>
    </row>
    <row r="33" spans="1:22" s="22" customFormat="1" ht="43.2" x14ac:dyDescent="0.3">
      <c r="A33" s="66">
        <v>22</v>
      </c>
      <c r="B33" s="63">
        <v>2021</v>
      </c>
      <c r="C33" s="16" t="s">
        <v>922</v>
      </c>
      <c r="D33" s="15" t="s">
        <v>81</v>
      </c>
      <c r="E33" s="16" t="s">
        <v>14</v>
      </c>
      <c r="F33" s="56" t="s">
        <v>924</v>
      </c>
      <c r="G33" s="56" t="s">
        <v>927</v>
      </c>
      <c r="H33" s="15" t="s">
        <v>82</v>
      </c>
      <c r="I33" s="15"/>
      <c r="J33" s="16" t="s">
        <v>75</v>
      </c>
      <c r="K33" s="17">
        <v>92160</v>
      </c>
      <c r="L33" s="43">
        <v>44237</v>
      </c>
      <c r="M33" s="16" t="s">
        <v>22</v>
      </c>
      <c r="N33" s="16" t="s">
        <v>18</v>
      </c>
      <c r="O33" s="15" t="s">
        <v>115</v>
      </c>
      <c r="P33" s="17"/>
      <c r="Q33" s="18">
        <f t="shared" si="0"/>
        <v>92160</v>
      </c>
      <c r="R33" s="18"/>
      <c r="S33" s="17">
        <v>92160</v>
      </c>
      <c r="T33" s="15">
        <v>30</v>
      </c>
      <c r="U33" s="32"/>
      <c r="V33" s="15" t="s">
        <v>908</v>
      </c>
    </row>
    <row r="34" spans="1:22" ht="43.2" x14ac:dyDescent="0.3">
      <c r="A34" s="66">
        <v>23</v>
      </c>
      <c r="B34" s="63">
        <v>2021</v>
      </c>
      <c r="C34" s="16" t="s">
        <v>922</v>
      </c>
      <c r="D34" s="15" t="s">
        <v>83</v>
      </c>
      <c r="E34" s="16" t="s">
        <v>14</v>
      </c>
      <c r="F34" s="56" t="s">
        <v>924</v>
      </c>
      <c r="G34" s="56" t="s">
        <v>927</v>
      </c>
      <c r="H34" s="15" t="s">
        <v>84</v>
      </c>
      <c r="I34" s="15"/>
      <c r="J34" s="16" t="s">
        <v>75</v>
      </c>
      <c r="K34" s="17">
        <v>89920</v>
      </c>
      <c r="L34" s="43">
        <v>44235</v>
      </c>
      <c r="M34" s="16" t="s">
        <v>85</v>
      </c>
      <c r="N34" s="16" t="s">
        <v>18</v>
      </c>
      <c r="O34" s="15" t="s">
        <v>126</v>
      </c>
      <c r="P34" s="17">
        <v>89920</v>
      </c>
      <c r="Q34" s="18">
        <f t="shared" si="0"/>
        <v>0</v>
      </c>
      <c r="R34" s="18" t="s">
        <v>721</v>
      </c>
      <c r="S34" s="17">
        <v>89920</v>
      </c>
      <c r="T34" s="15">
        <v>30</v>
      </c>
      <c r="U34" s="32"/>
      <c r="V34" s="15" t="s">
        <v>800</v>
      </c>
    </row>
    <row r="35" spans="1:22" ht="57.6" x14ac:dyDescent="0.3">
      <c r="A35" s="66">
        <v>24</v>
      </c>
      <c r="B35" s="63">
        <v>2021</v>
      </c>
      <c r="C35" s="16" t="s">
        <v>922</v>
      </c>
      <c r="D35" s="15" t="s">
        <v>86</v>
      </c>
      <c r="E35" s="16" t="s">
        <v>88</v>
      </c>
      <c r="F35" s="56" t="s">
        <v>924</v>
      </c>
      <c r="G35" s="56" t="s">
        <v>927</v>
      </c>
      <c r="H35" s="15" t="s">
        <v>87</v>
      </c>
      <c r="I35" s="15"/>
      <c r="J35" s="16" t="s">
        <v>69</v>
      </c>
      <c r="K35" s="17">
        <v>208161.84</v>
      </c>
      <c r="L35" s="43">
        <v>44280</v>
      </c>
      <c r="M35" s="16" t="s">
        <v>89</v>
      </c>
      <c r="N35" s="16" t="s">
        <v>48</v>
      </c>
      <c r="O35" s="15" t="s">
        <v>90</v>
      </c>
      <c r="P35" s="17"/>
      <c r="Q35" s="18">
        <f t="shared" si="0"/>
        <v>208161.84</v>
      </c>
      <c r="R35" s="18"/>
      <c r="S35" s="17">
        <v>208161.84</v>
      </c>
      <c r="T35" s="15">
        <v>15</v>
      </c>
      <c r="U35" s="32" t="s">
        <v>91</v>
      </c>
      <c r="V35" s="15" t="s">
        <v>804</v>
      </c>
    </row>
    <row r="36" spans="1:22" ht="43.2" x14ac:dyDescent="0.3">
      <c r="A36" s="66">
        <v>25</v>
      </c>
      <c r="B36" s="63">
        <v>2021</v>
      </c>
      <c r="C36" s="16" t="s">
        <v>922</v>
      </c>
      <c r="D36" s="15" t="s">
        <v>92</v>
      </c>
      <c r="E36" s="16" t="s">
        <v>14</v>
      </c>
      <c r="F36" s="56" t="s">
        <v>924</v>
      </c>
      <c r="G36" s="56" t="s">
        <v>927</v>
      </c>
      <c r="H36" s="15" t="s">
        <v>93</v>
      </c>
      <c r="I36" s="15"/>
      <c r="J36" s="16" t="s">
        <v>38</v>
      </c>
      <c r="K36" s="17">
        <v>33448</v>
      </c>
      <c r="L36" s="43">
        <v>44244</v>
      </c>
      <c r="M36" s="16" t="s">
        <v>35</v>
      </c>
      <c r="N36" s="16" t="s">
        <v>27</v>
      </c>
      <c r="O36" s="15" t="s">
        <v>400</v>
      </c>
      <c r="P36" s="17">
        <v>33448</v>
      </c>
      <c r="Q36" s="18">
        <f t="shared" si="0"/>
        <v>0</v>
      </c>
      <c r="R36" s="18" t="s">
        <v>721</v>
      </c>
      <c r="S36" s="17">
        <v>33448</v>
      </c>
      <c r="T36" s="15">
        <v>30</v>
      </c>
      <c r="U36" s="32"/>
      <c r="V36" s="15" t="s">
        <v>800</v>
      </c>
    </row>
    <row r="37" spans="1:22" s="22" customFormat="1" ht="43.2" x14ac:dyDescent="0.3">
      <c r="A37" s="66">
        <v>26</v>
      </c>
      <c r="B37" s="63">
        <v>2021</v>
      </c>
      <c r="C37" s="16" t="s">
        <v>922</v>
      </c>
      <c r="D37" s="15" t="s">
        <v>94</v>
      </c>
      <c r="E37" s="16" t="s">
        <v>14</v>
      </c>
      <c r="F37" s="56" t="s">
        <v>924</v>
      </c>
      <c r="G37" s="56" t="s">
        <v>927</v>
      </c>
      <c r="H37" s="15" t="s">
        <v>95</v>
      </c>
      <c r="I37" s="15"/>
      <c r="J37" s="16" t="s">
        <v>75</v>
      </c>
      <c r="K37" s="17">
        <v>52800</v>
      </c>
      <c r="L37" s="43">
        <v>44266</v>
      </c>
      <c r="M37" s="16" t="s">
        <v>96</v>
      </c>
      <c r="N37" s="16" t="s">
        <v>18</v>
      </c>
      <c r="O37" s="15" t="s">
        <v>235</v>
      </c>
      <c r="P37" s="17"/>
      <c r="Q37" s="18">
        <f t="shared" si="0"/>
        <v>52800</v>
      </c>
      <c r="R37" s="18"/>
      <c r="S37" s="17">
        <v>52800</v>
      </c>
      <c r="T37" s="15">
        <v>30</v>
      </c>
      <c r="U37" s="32"/>
      <c r="V37" s="15" t="s">
        <v>908</v>
      </c>
    </row>
    <row r="38" spans="1:22" s="22" customFormat="1" ht="43.2" x14ac:dyDescent="0.3">
      <c r="A38" s="66">
        <v>27</v>
      </c>
      <c r="B38" s="63">
        <v>2021</v>
      </c>
      <c r="C38" s="16" t="s">
        <v>922</v>
      </c>
      <c r="D38" s="15" t="s">
        <v>97</v>
      </c>
      <c r="E38" s="16" t="s">
        <v>14</v>
      </c>
      <c r="F38" s="56" t="s">
        <v>924</v>
      </c>
      <c r="G38" s="56" t="s">
        <v>927</v>
      </c>
      <c r="H38" s="15" t="s">
        <v>98</v>
      </c>
      <c r="I38" s="15"/>
      <c r="J38" s="16" t="s">
        <v>69</v>
      </c>
      <c r="K38" s="17">
        <v>40400</v>
      </c>
      <c r="L38" s="43">
        <v>44249</v>
      </c>
      <c r="M38" s="16" t="s">
        <v>99</v>
      </c>
      <c r="N38" s="16" t="s">
        <v>48</v>
      </c>
      <c r="O38" s="15" t="s">
        <v>228</v>
      </c>
      <c r="P38" s="17"/>
      <c r="Q38" s="18">
        <f t="shared" si="0"/>
        <v>40400</v>
      </c>
      <c r="R38" s="18"/>
      <c r="S38" s="17">
        <v>40400</v>
      </c>
      <c r="T38" s="15">
        <v>30</v>
      </c>
      <c r="U38" s="32"/>
      <c r="V38" s="15" t="s">
        <v>804</v>
      </c>
    </row>
    <row r="39" spans="1:22" s="22" customFormat="1" ht="43.2" x14ac:dyDescent="0.3">
      <c r="A39" s="66">
        <v>28</v>
      </c>
      <c r="B39" s="63">
        <v>2021</v>
      </c>
      <c r="C39" s="16" t="s">
        <v>922</v>
      </c>
      <c r="D39" s="15" t="s">
        <v>101</v>
      </c>
      <c r="E39" s="16" t="s">
        <v>14</v>
      </c>
      <c r="F39" s="56" t="s">
        <v>924</v>
      </c>
      <c r="G39" s="56" t="s">
        <v>927</v>
      </c>
      <c r="H39" s="15" t="s">
        <v>102</v>
      </c>
      <c r="I39" s="15"/>
      <c r="J39" s="16" t="s">
        <v>69</v>
      </c>
      <c r="K39" s="17">
        <v>74560</v>
      </c>
      <c r="L39" s="43">
        <v>44238</v>
      </c>
      <c r="M39" s="16" t="s">
        <v>103</v>
      </c>
      <c r="N39" s="16" t="s">
        <v>48</v>
      </c>
      <c r="O39" s="15" t="s">
        <v>229</v>
      </c>
      <c r="P39" s="17"/>
      <c r="Q39" s="18">
        <f t="shared" si="0"/>
        <v>74560</v>
      </c>
      <c r="R39" s="18"/>
      <c r="S39" s="17">
        <v>74560</v>
      </c>
      <c r="T39" s="15">
        <v>30</v>
      </c>
      <c r="U39" s="32"/>
      <c r="V39" s="15" t="s">
        <v>908</v>
      </c>
    </row>
    <row r="40" spans="1:22" ht="57.6" x14ac:dyDescent="0.3">
      <c r="A40" s="66">
        <v>29</v>
      </c>
      <c r="B40" s="63">
        <v>2021</v>
      </c>
      <c r="C40" s="16" t="s">
        <v>922</v>
      </c>
      <c r="D40" s="15" t="s">
        <v>104</v>
      </c>
      <c r="E40" s="16" t="s">
        <v>14</v>
      </c>
      <c r="F40" s="56" t="s">
        <v>924</v>
      </c>
      <c r="G40" s="56" t="s">
        <v>927</v>
      </c>
      <c r="H40" s="15" t="s">
        <v>105</v>
      </c>
      <c r="I40" s="15"/>
      <c r="J40" s="16" t="s">
        <v>69</v>
      </c>
      <c r="K40" s="17">
        <v>92512</v>
      </c>
      <c r="L40" s="43">
        <v>44239</v>
      </c>
      <c r="M40" s="16" t="s">
        <v>106</v>
      </c>
      <c r="N40" s="16" t="s">
        <v>48</v>
      </c>
      <c r="O40" s="15" t="s">
        <v>231</v>
      </c>
      <c r="P40" s="17">
        <v>92512</v>
      </c>
      <c r="Q40" s="18">
        <f t="shared" si="0"/>
        <v>0</v>
      </c>
      <c r="R40" s="18" t="s">
        <v>721</v>
      </c>
      <c r="S40" s="17">
        <v>92512</v>
      </c>
      <c r="T40" s="15">
        <v>30</v>
      </c>
      <c r="U40" s="32"/>
      <c r="V40" s="15" t="s">
        <v>800</v>
      </c>
    </row>
    <row r="41" spans="1:22" ht="43.2" x14ac:dyDescent="0.3">
      <c r="A41" s="66">
        <v>30</v>
      </c>
      <c r="B41" s="63">
        <v>2021</v>
      </c>
      <c r="C41" s="16" t="s">
        <v>922</v>
      </c>
      <c r="D41" s="15" t="s">
        <v>109</v>
      </c>
      <c r="E41" s="16" t="s">
        <v>14</v>
      </c>
      <c r="F41" s="56" t="s">
        <v>924</v>
      </c>
      <c r="G41" s="56" t="s">
        <v>927</v>
      </c>
      <c r="H41" s="15" t="s">
        <v>111</v>
      </c>
      <c r="I41" s="15"/>
      <c r="J41" s="16" t="s">
        <v>112</v>
      </c>
      <c r="K41" s="17">
        <v>109800</v>
      </c>
      <c r="L41" s="43">
        <v>44244</v>
      </c>
      <c r="M41" s="16" t="s">
        <v>113</v>
      </c>
      <c r="N41" s="16" t="s">
        <v>27</v>
      </c>
      <c r="O41" s="15" t="s">
        <v>110</v>
      </c>
      <c r="P41" s="17">
        <v>109800</v>
      </c>
      <c r="Q41" s="18">
        <f t="shared" si="0"/>
        <v>0</v>
      </c>
      <c r="R41" s="18" t="s">
        <v>721</v>
      </c>
      <c r="S41" s="17">
        <v>109800</v>
      </c>
      <c r="T41" s="15">
        <v>30</v>
      </c>
      <c r="U41" s="32"/>
      <c r="V41" s="15" t="s">
        <v>800</v>
      </c>
    </row>
    <row r="42" spans="1:22" ht="57.6" x14ac:dyDescent="0.3">
      <c r="A42" s="66">
        <v>31</v>
      </c>
      <c r="B42" s="63">
        <v>2021</v>
      </c>
      <c r="C42" s="16" t="s">
        <v>922</v>
      </c>
      <c r="D42" s="15" t="s">
        <v>114</v>
      </c>
      <c r="E42" s="16" t="s">
        <v>117</v>
      </c>
      <c r="F42" s="56" t="s">
        <v>924</v>
      </c>
      <c r="G42" s="56" t="s">
        <v>927</v>
      </c>
      <c r="H42" s="15" t="s">
        <v>116</v>
      </c>
      <c r="I42" s="15"/>
      <c r="J42" s="16" t="s">
        <v>75</v>
      </c>
      <c r="K42" s="17">
        <v>505220.59</v>
      </c>
      <c r="L42" s="43">
        <v>44237</v>
      </c>
      <c r="M42" s="16" t="s">
        <v>22</v>
      </c>
      <c r="N42" s="16" t="s">
        <v>18</v>
      </c>
      <c r="O42" s="15" t="s">
        <v>115</v>
      </c>
      <c r="P42" s="17"/>
      <c r="Q42" s="18">
        <f t="shared" si="0"/>
        <v>505220.59</v>
      </c>
      <c r="R42" s="18"/>
      <c r="S42" s="17">
        <v>505220.59</v>
      </c>
      <c r="T42" s="15">
        <v>30</v>
      </c>
      <c r="U42" s="32"/>
      <c r="V42" s="15" t="s">
        <v>805</v>
      </c>
    </row>
    <row r="43" spans="1:22" ht="57.6" x14ac:dyDescent="0.3">
      <c r="A43" s="66">
        <v>32</v>
      </c>
      <c r="B43" s="63">
        <v>2021</v>
      </c>
      <c r="C43" s="16" t="s">
        <v>922</v>
      </c>
      <c r="D43" s="15" t="s">
        <v>118</v>
      </c>
      <c r="E43" s="16" t="s">
        <v>117</v>
      </c>
      <c r="F43" s="56" t="s">
        <v>924</v>
      </c>
      <c r="G43" s="56" t="s">
        <v>927</v>
      </c>
      <c r="H43" s="15" t="s">
        <v>119</v>
      </c>
      <c r="I43" s="15"/>
      <c r="J43" s="16" t="s">
        <v>75</v>
      </c>
      <c r="K43" s="17">
        <v>392538.35</v>
      </c>
      <c r="L43" s="43">
        <v>44237</v>
      </c>
      <c r="M43" s="16" t="s">
        <v>22</v>
      </c>
      <c r="N43" s="16" t="s">
        <v>18</v>
      </c>
      <c r="O43" s="15" t="s">
        <v>115</v>
      </c>
      <c r="P43" s="17"/>
      <c r="Q43" s="18">
        <f t="shared" si="0"/>
        <v>392538.35</v>
      </c>
      <c r="R43" s="18"/>
      <c r="S43" s="17">
        <v>392538.35</v>
      </c>
      <c r="T43" s="15">
        <v>30</v>
      </c>
      <c r="U43" s="32"/>
      <c r="V43" s="15" t="s">
        <v>805</v>
      </c>
    </row>
    <row r="44" spans="1:22" ht="43.2" x14ac:dyDescent="0.3">
      <c r="A44" s="66">
        <v>33</v>
      </c>
      <c r="B44" s="63">
        <v>2021</v>
      </c>
      <c r="C44" s="16" t="s">
        <v>922</v>
      </c>
      <c r="D44" s="15" t="s">
        <v>120</v>
      </c>
      <c r="E44" s="16" t="s">
        <v>14</v>
      </c>
      <c r="F44" s="56" t="s">
        <v>924</v>
      </c>
      <c r="G44" s="56" t="s">
        <v>927</v>
      </c>
      <c r="H44" s="15" t="s">
        <v>121</v>
      </c>
      <c r="I44" s="15"/>
      <c r="J44" s="16" t="s">
        <v>15</v>
      </c>
      <c r="K44" s="17">
        <v>126600</v>
      </c>
      <c r="L44" s="43">
        <v>44237</v>
      </c>
      <c r="M44" s="16" t="s">
        <v>22</v>
      </c>
      <c r="N44" s="16" t="s">
        <v>18</v>
      </c>
      <c r="O44" s="15" t="s">
        <v>115</v>
      </c>
      <c r="P44" s="17"/>
      <c r="Q44" s="18">
        <f t="shared" ref="Q44:Q75" si="1">K44-P44</f>
        <v>126600</v>
      </c>
      <c r="R44" s="18"/>
      <c r="S44" s="17">
        <v>126600</v>
      </c>
      <c r="T44" s="15">
        <v>30</v>
      </c>
      <c r="U44" s="32"/>
      <c r="V44" s="15" t="s">
        <v>806</v>
      </c>
    </row>
    <row r="45" spans="1:22" ht="43.2" x14ac:dyDescent="0.3">
      <c r="A45" s="66">
        <v>34</v>
      </c>
      <c r="B45" s="63">
        <v>2021</v>
      </c>
      <c r="C45" s="16" t="s">
        <v>922</v>
      </c>
      <c r="D45" s="15" t="s">
        <v>122</v>
      </c>
      <c r="E45" s="16" t="s">
        <v>14</v>
      </c>
      <c r="F45" s="56" t="s">
        <v>924</v>
      </c>
      <c r="G45" s="56" t="s">
        <v>927</v>
      </c>
      <c r="H45" s="15" t="s">
        <v>123</v>
      </c>
      <c r="I45" s="15"/>
      <c r="J45" s="16" t="s">
        <v>15</v>
      </c>
      <c r="K45" s="17">
        <v>33080</v>
      </c>
      <c r="L45" s="43">
        <v>44239</v>
      </c>
      <c r="M45" s="16" t="s">
        <v>124</v>
      </c>
      <c r="N45" s="16" t="s">
        <v>18</v>
      </c>
      <c r="O45" s="15" t="s">
        <v>222</v>
      </c>
      <c r="P45" s="17">
        <v>33080</v>
      </c>
      <c r="Q45" s="18">
        <f t="shared" si="1"/>
        <v>0</v>
      </c>
      <c r="R45" s="18" t="s">
        <v>721</v>
      </c>
      <c r="S45" s="17">
        <v>33080</v>
      </c>
      <c r="T45" s="15">
        <v>30</v>
      </c>
      <c r="U45" s="32"/>
      <c r="V45" s="15" t="s">
        <v>800</v>
      </c>
    </row>
    <row r="46" spans="1:22" ht="43.2" x14ac:dyDescent="0.3">
      <c r="A46" s="66">
        <v>35</v>
      </c>
      <c r="B46" s="63">
        <v>2021</v>
      </c>
      <c r="C46" s="16" t="s">
        <v>922</v>
      </c>
      <c r="D46" s="15" t="s">
        <v>125</v>
      </c>
      <c r="E46" s="16" t="s">
        <v>117</v>
      </c>
      <c r="F46" s="56" t="s">
        <v>924</v>
      </c>
      <c r="G46" s="56" t="s">
        <v>927</v>
      </c>
      <c r="H46" s="15" t="s">
        <v>127</v>
      </c>
      <c r="I46" s="15"/>
      <c r="J46" s="16" t="s">
        <v>75</v>
      </c>
      <c r="K46" s="17">
        <v>327997.78000000003</v>
      </c>
      <c r="L46" s="43">
        <v>44235</v>
      </c>
      <c r="M46" s="16" t="s">
        <v>128</v>
      </c>
      <c r="N46" s="16" t="s">
        <v>18</v>
      </c>
      <c r="O46" s="15" t="s">
        <v>126</v>
      </c>
      <c r="P46" s="17"/>
      <c r="Q46" s="18">
        <f t="shared" si="1"/>
        <v>327997.78000000003</v>
      </c>
      <c r="R46" s="18"/>
      <c r="S46" s="17">
        <v>327997.78000000003</v>
      </c>
      <c r="T46" s="15">
        <v>30</v>
      </c>
      <c r="U46" s="32"/>
      <c r="V46" s="15" t="s">
        <v>807</v>
      </c>
    </row>
    <row r="47" spans="1:22" ht="43.2" x14ac:dyDescent="0.3">
      <c r="A47" s="66">
        <v>36</v>
      </c>
      <c r="B47" s="63">
        <v>2021</v>
      </c>
      <c r="C47" s="16" t="s">
        <v>922</v>
      </c>
      <c r="D47" s="15" t="s">
        <v>65</v>
      </c>
      <c r="E47" s="16" t="s">
        <v>14</v>
      </c>
      <c r="F47" s="56" t="s">
        <v>924</v>
      </c>
      <c r="G47" s="56" t="s">
        <v>927</v>
      </c>
      <c r="H47" s="15" t="s">
        <v>130</v>
      </c>
      <c r="I47" s="15"/>
      <c r="J47" s="16" t="s">
        <v>38</v>
      </c>
      <c r="K47" s="17">
        <v>30472</v>
      </c>
      <c r="L47" s="43">
        <v>44245</v>
      </c>
      <c r="M47" s="16" t="s">
        <v>131</v>
      </c>
      <c r="N47" s="16" t="s">
        <v>27</v>
      </c>
      <c r="O47" s="15" t="s">
        <v>396</v>
      </c>
      <c r="P47" s="17"/>
      <c r="Q47" s="18">
        <f t="shared" si="1"/>
        <v>30472</v>
      </c>
      <c r="R47" s="18"/>
      <c r="S47" s="17">
        <v>30472</v>
      </c>
      <c r="T47" s="15">
        <v>30</v>
      </c>
      <c r="U47" s="32"/>
      <c r="V47" s="15" t="s">
        <v>808</v>
      </c>
    </row>
    <row r="48" spans="1:22" ht="43.2" x14ac:dyDescent="0.3">
      <c r="A48" s="66">
        <v>37</v>
      </c>
      <c r="B48" s="63">
        <v>2021</v>
      </c>
      <c r="C48" s="16" t="s">
        <v>922</v>
      </c>
      <c r="D48" s="15" t="s">
        <v>132</v>
      </c>
      <c r="E48" s="16" t="s">
        <v>14</v>
      </c>
      <c r="F48" s="56" t="s">
        <v>924</v>
      </c>
      <c r="G48" s="56" t="s">
        <v>927</v>
      </c>
      <c r="H48" s="15" t="s">
        <v>133</v>
      </c>
      <c r="I48" s="15"/>
      <c r="J48" s="16" t="s">
        <v>25</v>
      </c>
      <c r="K48" s="17">
        <v>33600</v>
      </c>
      <c r="L48" s="43">
        <v>44250</v>
      </c>
      <c r="M48" s="16" t="s">
        <v>26</v>
      </c>
      <c r="N48" s="16" t="s">
        <v>27</v>
      </c>
      <c r="O48" s="15" t="s">
        <v>225</v>
      </c>
      <c r="P48" s="17">
        <v>33600</v>
      </c>
      <c r="Q48" s="18">
        <f t="shared" si="1"/>
        <v>0</v>
      </c>
      <c r="R48" s="18" t="s">
        <v>721</v>
      </c>
      <c r="S48" s="17">
        <v>33600</v>
      </c>
      <c r="T48" s="15">
        <v>30</v>
      </c>
      <c r="U48" s="32"/>
      <c r="V48" s="15" t="s">
        <v>800</v>
      </c>
    </row>
    <row r="49" spans="1:23" ht="43.2" x14ac:dyDescent="0.3">
      <c r="A49" s="66">
        <v>38</v>
      </c>
      <c r="B49" s="63">
        <v>2021</v>
      </c>
      <c r="C49" s="16" t="s">
        <v>922</v>
      </c>
      <c r="D49" s="15" t="s">
        <v>134</v>
      </c>
      <c r="E49" s="16" t="s">
        <v>117</v>
      </c>
      <c r="F49" s="56" t="s">
        <v>924</v>
      </c>
      <c r="G49" s="56" t="s">
        <v>927</v>
      </c>
      <c r="H49" s="15" t="s">
        <v>135</v>
      </c>
      <c r="I49" s="15"/>
      <c r="J49" s="16" t="s">
        <v>136</v>
      </c>
      <c r="K49" s="17">
        <v>550000</v>
      </c>
      <c r="L49" s="43">
        <v>44239</v>
      </c>
      <c r="M49" s="16" t="s">
        <v>26</v>
      </c>
      <c r="N49" s="16" t="s">
        <v>27</v>
      </c>
      <c r="O49" s="15" t="s">
        <v>217</v>
      </c>
      <c r="P49" s="17">
        <v>550000</v>
      </c>
      <c r="Q49" s="18">
        <f t="shared" si="1"/>
        <v>0</v>
      </c>
      <c r="R49" s="18"/>
      <c r="S49" s="17">
        <v>550000</v>
      </c>
      <c r="T49" s="15">
        <v>30</v>
      </c>
      <c r="U49" s="32"/>
      <c r="V49" s="15" t="s">
        <v>809</v>
      </c>
    </row>
    <row r="50" spans="1:23" ht="43.2" x14ac:dyDescent="0.3">
      <c r="A50" s="66">
        <v>39</v>
      </c>
      <c r="B50" s="63">
        <v>2021</v>
      </c>
      <c r="C50" s="16" t="s">
        <v>922</v>
      </c>
      <c r="D50" s="15" t="s">
        <v>137</v>
      </c>
      <c r="E50" s="16" t="s">
        <v>117</v>
      </c>
      <c r="F50" s="56" t="s">
        <v>924</v>
      </c>
      <c r="G50" s="56" t="s">
        <v>927</v>
      </c>
      <c r="H50" s="15" t="s">
        <v>138</v>
      </c>
      <c r="I50" s="15"/>
      <c r="J50" s="16" t="s">
        <v>136</v>
      </c>
      <c r="K50" s="17">
        <v>720000</v>
      </c>
      <c r="L50" s="43">
        <v>44257</v>
      </c>
      <c r="M50" s="16" t="s">
        <v>139</v>
      </c>
      <c r="N50" s="16" t="s">
        <v>27</v>
      </c>
      <c r="O50" s="15" t="s">
        <v>226</v>
      </c>
      <c r="P50" s="17">
        <v>720000</v>
      </c>
      <c r="Q50" s="18">
        <f t="shared" si="1"/>
        <v>0</v>
      </c>
      <c r="R50" s="18" t="s">
        <v>721</v>
      </c>
      <c r="S50" s="17">
        <v>720000</v>
      </c>
      <c r="T50" s="15">
        <v>30</v>
      </c>
      <c r="U50" s="32"/>
      <c r="V50" s="15" t="s">
        <v>800</v>
      </c>
    </row>
    <row r="51" spans="1:23" ht="43.2" x14ac:dyDescent="0.3">
      <c r="A51" s="66">
        <v>40</v>
      </c>
      <c r="B51" s="63">
        <v>2021</v>
      </c>
      <c r="C51" s="16" t="s">
        <v>922</v>
      </c>
      <c r="D51" s="15" t="s">
        <v>140</v>
      </c>
      <c r="E51" s="16" t="s">
        <v>117</v>
      </c>
      <c r="F51" s="56" t="s">
        <v>924</v>
      </c>
      <c r="G51" s="56" t="s">
        <v>927</v>
      </c>
      <c r="H51" s="15" t="s">
        <v>141</v>
      </c>
      <c r="I51" s="15"/>
      <c r="J51" s="16" t="s">
        <v>142</v>
      </c>
      <c r="K51" s="17">
        <v>190000</v>
      </c>
      <c r="L51" s="43">
        <v>44245</v>
      </c>
      <c r="M51" s="16" t="s">
        <v>143</v>
      </c>
      <c r="N51" s="16" t="s">
        <v>144</v>
      </c>
      <c r="O51" s="15" t="s">
        <v>224</v>
      </c>
      <c r="P51" s="17">
        <f>80000+110000</f>
        <v>190000</v>
      </c>
      <c r="Q51" s="18">
        <f t="shared" si="1"/>
        <v>0</v>
      </c>
      <c r="R51" s="18"/>
      <c r="S51" s="17">
        <v>190000</v>
      </c>
      <c r="T51" s="15">
        <v>30</v>
      </c>
      <c r="U51" s="32"/>
      <c r="V51" s="15" t="s">
        <v>811</v>
      </c>
    </row>
    <row r="52" spans="1:23" ht="43.2" x14ac:dyDescent="0.3">
      <c r="A52" s="66">
        <v>41</v>
      </c>
      <c r="B52" s="63">
        <v>2021</v>
      </c>
      <c r="C52" s="16" t="s">
        <v>922</v>
      </c>
      <c r="D52" s="15" t="s">
        <v>145</v>
      </c>
      <c r="E52" s="16" t="s">
        <v>14</v>
      </c>
      <c r="F52" s="56" t="s">
        <v>924</v>
      </c>
      <c r="G52" s="56" t="s">
        <v>927</v>
      </c>
      <c r="H52" s="15" t="s">
        <v>146</v>
      </c>
      <c r="I52" s="15"/>
      <c r="J52" s="16" t="s">
        <v>136</v>
      </c>
      <c r="K52" s="17">
        <v>93832</v>
      </c>
      <c r="L52" s="43">
        <v>44245</v>
      </c>
      <c r="M52" s="16" t="s">
        <v>147</v>
      </c>
      <c r="N52" s="16" t="s">
        <v>27</v>
      </c>
      <c r="O52" s="15" t="s">
        <v>221</v>
      </c>
      <c r="P52" s="17">
        <v>93832</v>
      </c>
      <c r="Q52" s="18">
        <f t="shared" si="1"/>
        <v>0</v>
      </c>
      <c r="R52" s="18" t="s">
        <v>721</v>
      </c>
      <c r="S52" s="17">
        <v>93832</v>
      </c>
      <c r="T52" s="15">
        <v>30</v>
      </c>
      <c r="U52" s="32"/>
      <c r="V52" s="15" t="s">
        <v>800</v>
      </c>
    </row>
    <row r="53" spans="1:23" ht="43.2" x14ac:dyDescent="0.3">
      <c r="A53" s="66">
        <v>42</v>
      </c>
      <c r="B53" s="63">
        <v>2021</v>
      </c>
      <c r="C53" s="16" t="s">
        <v>922</v>
      </c>
      <c r="D53" s="15" t="s">
        <v>148</v>
      </c>
      <c r="E53" s="16" t="s">
        <v>14</v>
      </c>
      <c r="F53" s="56" t="s">
        <v>924</v>
      </c>
      <c r="G53" s="56" t="s">
        <v>927</v>
      </c>
      <c r="H53" s="15" t="s">
        <v>149</v>
      </c>
      <c r="I53" s="15"/>
      <c r="J53" s="16" t="s">
        <v>112</v>
      </c>
      <c r="K53" s="17">
        <v>298152</v>
      </c>
      <c r="L53" s="43">
        <v>44239</v>
      </c>
      <c r="M53" s="16" t="s">
        <v>150</v>
      </c>
      <c r="N53" s="16" t="s">
        <v>27</v>
      </c>
      <c r="O53" s="15" t="s">
        <v>232</v>
      </c>
      <c r="P53" s="17">
        <v>298152</v>
      </c>
      <c r="Q53" s="18">
        <f t="shared" si="1"/>
        <v>0</v>
      </c>
      <c r="R53" s="18" t="s">
        <v>721</v>
      </c>
      <c r="S53" s="17">
        <v>298152</v>
      </c>
      <c r="T53" s="15">
        <v>30</v>
      </c>
      <c r="U53" s="32"/>
      <c r="V53" s="15" t="s">
        <v>800</v>
      </c>
    </row>
    <row r="54" spans="1:23" ht="43.2" x14ac:dyDescent="0.3">
      <c r="A54" s="66">
        <v>43</v>
      </c>
      <c r="B54" s="63">
        <v>2021</v>
      </c>
      <c r="C54" s="16" t="s">
        <v>922</v>
      </c>
      <c r="D54" s="15" t="s">
        <v>151</v>
      </c>
      <c r="E54" s="16" t="s">
        <v>14</v>
      </c>
      <c r="F54" s="56" t="s">
        <v>924</v>
      </c>
      <c r="G54" s="56" t="s">
        <v>927</v>
      </c>
      <c r="H54" s="15" t="s">
        <v>152</v>
      </c>
      <c r="I54" s="15"/>
      <c r="J54" s="16" t="s">
        <v>112</v>
      </c>
      <c r="K54" s="17">
        <v>101185.36</v>
      </c>
      <c r="L54" s="43">
        <v>44238</v>
      </c>
      <c r="M54" s="16" t="s">
        <v>153</v>
      </c>
      <c r="N54" s="16" t="s">
        <v>27</v>
      </c>
      <c r="O54" s="15" t="s">
        <v>220</v>
      </c>
      <c r="P54" s="17">
        <v>101185.36</v>
      </c>
      <c r="Q54" s="18">
        <f t="shared" si="1"/>
        <v>0</v>
      </c>
      <c r="R54" s="18" t="s">
        <v>721</v>
      </c>
      <c r="S54" s="17">
        <v>101185.36</v>
      </c>
      <c r="T54" s="15">
        <v>30</v>
      </c>
      <c r="U54" s="32"/>
      <c r="V54" s="15" t="s">
        <v>800</v>
      </c>
    </row>
    <row r="55" spans="1:23" ht="43.2" x14ac:dyDescent="0.3">
      <c r="A55" s="66">
        <v>44</v>
      </c>
      <c r="B55" s="63">
        <v>2021</v>
      </c>
      <c r="C55" s="16" t="s">
        <v>922</v>
      </c>
      <c r="D55" s="15" t="s">
        <v>154</v>
      </c>
      <c r="E55" s="16" t="s">
        <v>14</v>
      </c>
      <c r="F55" s="56" t="s">
        <v>924</v>
      </c>
      <c r="G55" s="56" t="s">
        <v>927</v>
      </c>
      <c r="H55" s="15" t="s">
        <v>155</v>
      </c>
      <c r="I55" s="15"/>
      <c r="J55" s="16" t="s">
        <v>156</v>
      </c>
      <c r="K55" s="17">
        <v>34240</v>
      </c>
      <c r="L55" s="43">
        <v>44239</v>
      </c>
      <c r="M55" s="16" t="s">
        <v>26</v>
      </c>
      <c r="N55" s="16" t="s">
        <v>27</v>
      </c>
      <c r="O55" s="15" t="s">
        <v>219</v>
      </c>
      <c r="P55" s="17">
        <v>34240</v>
      </c>
      <c r="Q55" s="18">
        <f t="shared" si="1"/>
        <v>0</v>
      </c>
      <c r="R55" s="18" t="s">
        <v>721</v>
      </c>
      <c r="S55" s="17">
        <v>34240</v>
      </c>
      <c r="T55" s="15">
        <v>30</v>
      </c>
      <c r="U55" s="32"/>
      <c r="V55" s="15" t="s">
        <v>800</v>
      </c>
    </row>
    <row r="56" spans="1:23" ht="43.2" x14ac:dyDescent="0.3">
      <c r="A56" s="66">
        <v>45</v>
      </c>
      <c r="B56" s="63">
        <v>2021</v>
      </c>
      <c r="C56" s="16" t="s">
        <v>922</v>
      </c>
      <c r="D56" s="15" t="s">
        <v>157</v>
      </c>
      <c r="E56" s="16" t="s">
        <v>14</v>
      </c>
      <c r="F56" s="56" t="s">
        <v>924</v>
      </c>
      <c r="G56" s="56" t="s">
        <v>927</v>
      </c>
      <c r="H56" s="15" t="s">
        <v>158</v>
      </c>
      <c r="I56" s="15"/>
      <c r="J56" s="16" t="s">
        <v>112</v>
      </c>
      <c r="K56" s="17">
        <v>163432</v>
      </c>
      <c r="L56" s="43">
        <v>44238</v>
      </c>
      <c r="M56" s="16" t="s">
        <v>159</v>
      </c>
      <c r="N56" s="16" t="s">
        <v>27</v>
      </c>
      <c r="O56" s="15" t="s">
        <v>234</v>
      </c>
      <c r="P56" s="17">
        <v>163432</v>
      </c>
      <c r="Q56" s="18">
        <f t="shared" si="1"/>
        <v>0</v>
      </c>
      <c r="R56" s="18" t="s">
        <v>721</v>
      </c>
      <c r="S56" s="17">
        <v>163432</v>
      </c>
      <c r="T56" s="15">
        <v>30</v>
      </c>
      <c r="U56" s="32"/>
      <c r="V56" s="15" t="s">
        <v>800</v>
      </c>
    </row>
    <row r="57" spans="1:23" s="22" customFormat="1" ht="43.2" x14ac:dyDescent="0.3">
      <c r="A57" s="66">
        <v>46</v>
      </c>
      <c r="B57" s="63">
        <v>2021</v>
      </c>
      <c r="C57" s="16" t="s">
        <v>922</v>
      </c>
      <c r="D57" s="15" t="s">
        <v>160</v>
      </c>
      <c r="E57" s="16" t="s">
        <v>14</v>
      </c>
      <c r="F57" s="56" t="s">
        <v>924</v>
      </c>
      <c r="G57" s="56" t="s">
        <v>927</v>
      </c>
      <c r="H57" s="15" t="s">
        <v>161</v>
      </c>
      <c r="I57" s="15"/>
      <c r="J57" s="16" t="s">
        <v>112</v>
      </c>
      <c r="K57" s="17">
        <v>42062</v>
      </c>
      <c r="L57" s="43">
        <v>44272</v>
      </c>
      <c r="M57" s="16" t="s">
        <v>26</v>
      </c>
      <c r="N57" s="16" t="s">
        <v>27</v>
      </c>
      <c r="O57" s="15" t="s">
        <v>402</v>
      </c>
      <c r="P57" s="17">
        <v>42062</v>
      </c>
      <c r="Q57" s="18">
        <f t="shared" si="1"/>
        <v>0</v>
      </c>
      <c r="R57" s="18" t="s">
        <v>721</v>
      </c>
      <c r="S57" s="17">
        <v>42062</v>
      </c>
      <c r="T57" s="15">
        <v>30</v>
      </c>
      <c r="U57" s="32"/>
      <c r="V57" s="15" t="s">
        <v>800</v>
      </c>
      <c r="W57" s="33"/>
    </row>
    <row r="58" spans="1:23" ht="43.2" x14ac:dyDescent="0.3">
      <c r="A58" s="66">
        <v>47</v>
      </c>
      <c r="B58" s="63">
        <v>2021</v>
      </c>
      <c r="C58" s="16" t="s">
        <v>922</v>
      </c>
      <c r="D58" s="15" t="s">
        <v>31</v>
      </c>
      <c r="E58" s="16" t="s">
        <v>14</v>
      </c>
      <c r="F58" s="56" t="s">
        <v>924</v>
      </c>
      <c r="G58" s="56" t="s">
        <v>927</v>
      </c>
      <c r="H58" s="15" t="s">
        <v>162</v>
      </c>
      <c r="I58" s="15"/>
      <c r="J58" s="16" t="s">
        <v>25</v>
      </c>
      <c r="K58" s="17">
        <v>40000</v>
      </c>
      <c r="L58" s="43">
        <v>44244</v>
      </c>
      <c r="M58" s="16" t="s">
        <v>26</v>
      </c>
      <c r="N58" s="16" t="s">
        <v>27</v>
      </c>
      <c r="O58" s="15" t="s">
        <v>401</v>
      </c>
      <c r="P58" s="17"/>
      <c r="Q58" s="18">
        <f t="shared" si="1"/>
        <v>40000</v>
      </c>
      <c r="R58" s="18"/>
      <c r="S58" s="17">
        <v>40000</v>
      </c>
      <c r="T58" s="15">
        <v>30</v>
      </c>
      <c r="U58" s="32"/>
      <c r="V58" s="15" t="s">
        <v>810</v>
      </c>
    </row>
    <row r="59" spans="1:23" ht="43.2" x14ac:dyDescent="0.3">
      <c r="A59" s="66">
        <v>48</v>
      </c>
      <c r="B59" s="63">
        <v>2021</v>
      </c>
      <c r="C59" s="16" t="s">
        <v>922</v>
      </c>
      <c r="D59" s="15" t="s">
        <v>33</v>
      </c>
      <c r="E59" s="16" t="s">
        <v>14</v>
      </c>
      <c r="F59" s="56" t="s">
        <v>924</v>
      </c>
      <c r="G59" s="56" t="s">
        <v>927</v>
      </c>
      <c r="H59" s="15" t="s">
        <v>163</v>
      </c>
      <c r="I59" s="15"/>
      <c r="J59" s="16" t="s">
        <v>38</v>
      </c>
      <c r="K59" s="17">
        <v>42832</v>
      </c>
      <c r="L59" s="43">
        <v>44237</v>
      </c>
      <c r="M59" s="16" t="s">
        <v>35</v>
      </c>
      <c r="N59" s="16" t="s">
        <v>27</v>
      </c>
      <c r="O59" s="15" t="s">
        <v>215</v>
      </c>
      <c r="P59" s="17"/>
      <c r="Q59" s="18">
        <f t="shared" si="1"/>
        <v>42832</v>
      </c>
      <c r="R59" s="18"/>
      <c r="S59" s="17">
        <v>42832</v>
      </c>
      <c r="T59" s="15">
        <v>30</v>
      </c>
      <c r="U59" s="32"/>
      <c r="V59" s="15" t="s">
        <v>811</v>
      </c>
    </row>
    <row r="60" spans="1:23" ht="43.2" x14ac:dyDescent="0.3">
      <c r="A60" s="66">
        <v>49</v>
      </c>
      <c r="B60" s="63">
        <v>2021</v>
      </c>
      <c r="C60" s="16" t="s">
        <v>922</v>
      </c>
      <c r="D60" s="15" t="s">
        <v>164</v>
      </c>
      <c r="E60" s="16" t="s">
        <v>14</v>
      </c>
      <c r="F60" s="56" t="s">
        <v>924</v>
      </c>
      <c r="G60" s="56" t="s">
        <v>927</v>
      </c>
      <c r="H60" s="15" t="s">
        <v>165</v>
      </c>
      <c r="I60" s="15"/>
      <c r="J60" s="16" t="s">
        <v>136</v>
      </c>
      <c r="K60" s="17">
        <v>142840</v>
      </c>
      <c r="L60" s="43">
        <v>44245</v>
      </c>
      <c r="M60" s="16" t="s">
        <v>166</v>
      </c>
      <c r="N60" s="16" t="s">
        <v>27</v>
      </c>
      <c r="O60" s="15" t="s">
        <v>221</v>
      </c>
      <c r="P60" s="17">
        <v>142840</v>
      </c>
      <c r="Q60" s="18">
        <f t="shared" si="1"/>
        <v>0</v>
      </c>
      <c r="R60" s="18" t="s">
        <v>721</v>
      </c>
      <c r="S60" s="17">
        <v>142840</v>
      </c>
      <c r="T60" s="15">
        <v>30</v>
      </c>
      <c r="U60" s="32"/>
      <c r="V60" s="15" t="s">
        <v>800</v>
      </c>
    </row>
    <row r="61" spans="1:23" ht="43.2" x14ac:dyDescent="0.3">
      <c r="A61" s="66">
        <v>50</v>
      </c>
      <c r="B61" s="63">
        <v>2021</v>
      </c>
      <c r="C61" s="16" t="s">
        <v>922</v>
      </c>
      <c r="D61" s="15" t="s">
        <v>167</v>
      </c>
      <c r="E61" s="16" t="s">
        <v>14</v>
      </c>
      <c r="F61" s="56" t="s">
        <v>924</v>
      </c>
      <c r="G61" s="56" t="s">
        <v>927</v>
      </c>
      <c r="H61" s="15" t="s">
        <v>168</v>
      </c>
      <c r="I61" s="15"/>
      <c r="J61" s="16" t="s">
        <v>112</v>
      </c>
      <c r="K61" s="17">
        <v>56203.519999999997</v>
      </c>
      <c r="L61" s="43">
        <v>44239</v>
      </c>
      <c r="M61" s="16" t="s">
        <v>26</v>
      </c>
      <c r="N61" s="16" t="s">
        <v>27</v>
      </c>
      <c r="O61" s="15" t="s">
        <v>218</v>
      </c>
      <c r="P61" s="17">
        <v>56203.519999999997</v>
      </c>
      <c r="Q61" s="18">
        <f t="shared" si="1"/>
        <v>0</v>
      </c>
      <c r="R61" s="18" t="s">
        <v>721</v>
      </c>
      <c r="S61" s="17">
        <v>56203.519999999997</v>
      </c>
      <c r="T61" s="15">
        <v>30</v>
      </c>
      <c r="U61" s="32"/>
      <c r="V61" s="15" t="s">
        <v>800</v>
      </c>
    </row>
    <row r="62" spans="1:23" ht="43.2" x14ac:dyDescent="0.3">
      <c r="A62" s="66">
        <v>51</v>
      </c>
      <c r="B62" s="63">
        <v>2021</v>
      </c>
      <c r="C62" s="16" t="s">
        <v>922</v>
      </c>
      <c r="D62" s="15" t="s">
        <v>169</v>
      </c>
      <c r="E62" s="16" t="s">
        <v>14</v>
      </c>
      <c r="F62" s="56" t="s">
        <v>924</v>
      </c>
      <c r="G62" s="56" t="s">
        <v>927</v>
      </c>
      <c r="H62" s="15" t="s">
        <v>170</v>
      </c>
      <c r="I62" s="15"/>
      <c r="J62" s="16" t="s">
        <v>112</v>
      </c>
      <c r="K62" s="17">
        <v>79112</v>
      </c>
      <c r="L62" s="43">
        <v>44239</v>
      </c>
      <c r="M62" s="16" t="s">
        <v>26</v>
      </c>
      <c r="N62" s="16" t="s">
        <v>27</v>
      </c>
      <c r="O62" s="15" t="s">
        <v>218</v>
      </c>
      <c r="P62" s="17">
        <v>79112</v>
      </c>
      <c r="Q62" s="18">
        <f t="shared" si="1"/>
        <v>0</v>
      </c>
      <c r="R62" s="18"/>
      <c r="S62" s="17">
        <v>79112</v>
      </c>
      <c r="T62" s="15">
        <v>30</v>
      </c>
      <c r="U62" s="32"/>
      <c r="V62" s="15" t="s">
        <v>812</v>
      </c>
    </row>
    <row r="63" spans="1:23" ht="43.2" x14ac:dyDescent="0.3">
      <c r="A63" s="66">
        <v>52</v>
      </c>
      <c r="B63" s="63">
        <v>2021</v>
      </c>
      <c r="C63" s="16" t="s">
        <v>922</v>
      </c>
      <c r="D63" s="15" t="s">
        <v>171</v>
      </c>
      <c r="E63" s="16" t="s">
        <v>14</v>
      </c>
      <c r="F63" s="56" t="s">
        <v>924</v>
      </c>
      <c r="G63" s="56" t="s">
        <v>927</v>
      </c>
      <c r="H63" s="15" t="s">
        <v>172</v>
      </c>
      <c r="I63" s="15"/>
      <c r="J63" s="16" t="s">
        <v>156</v>
      </c>
      <c r="K63" s="17">
        <v>54160</v>
      </c>
      <c r="L63" s="43">
        <v>44239</v>
      </c>
      <c r="M63" s="16" t="s">
        <v>26</v>
      </c>
      <c r="N63" s="16" t="s">
        <v>27</v>
      </c>
      <c r="O63" s="15" t="s">
        <v>219</v>
      </c>
      <c r="P63" s="17">
        <v>54160</v>
      </c>
      <c r="Q63" s="18">
        <f t="shared" si="1"/>
        <v>0</v>
      </c>
      <c r="R63" s="18" t="s">
        <v>721</v>
      </c>
      <c r="S63" s="17">
        <v>54160</v>
      </c>
      <c r="T63" s="15">
        <v>30</v>
      </c>
      <c r="U63" s="32"/>
      <c r="V63" s="15" t="s">
        <v>800</v>
      </c>
    </row>
    <row r="64" spans="1:23" ht="43.2" x14ac:dyDescent="0.3">
      <c r="A64" s="66">
        <v>53</v>
      </c>
      <c r="B64" s="63">
        <v>2021</v>
      </c>
      <c r="C64" s="16" t="s">
        <v>922</v>
      </c>
      <c r="D64" s="15" t="s">
        <v>173</v>
      </c>
      <c r="E64" s="16" t="s">
        <v>14</v>
      </c>
      <c r="F64" s="56" t="s">
        <v>924</v>
      </c>
      <c r="G64" s="56" t="s">
        <v>927</v>
      </c>
      <c r="H64" s="15" t="s">
        <v>174</v>
      </c>
      <c r="I64" s="15"/>
      <c r="J64" s="16" t="s">
        <v>112</v>
      </c>
      <c r="K64" s="17">
        <v>82760</v>
      </c>
      <c r="L64" s="43">
        <v>44238</v>
      </c>
      <c r="M64" s="16" t="s">
        <v>175</v>
      </c>
      <c r="N64" s="16" t="s">
        <v>27</v>
      </c>
      <c r="O64" s="15" t="s">
        <v>234</v>
      </c>
      <c r="P64" s="17">
        <v>82760</v>
      </c>
      <c r="Q64" s="18">
        <f t="shared" si="1"/>
        <v>0</v>
      </c>
      <c r="R64" s="18" t="s">
        <v>721</v>
      </c>
      <c r="S64" s="17">
        <v>82760</v>
      </c>
      <c r="T64" s="15">
        <v>30</v>
      </c>
      <c r="U64" s="32"/>
      <c r="V64" s="15" t="s">
        <v>800</v>
      </c>
    </row>
    <row r="65" spans="1:22" ht="43.2" x14ac:dyDescent="0.3">
      <c r="A65" s="66">
        <v>54</v>
      </c>
      <c r="B65" s="63">
        <v>2021</v>
      </c>
      <c r="C65" s="16" t="s">
        <v>922</v>
      </c>
      <c r="D65" s="15" t="s">
        <v>176</v>
      </c>
      <c r="E65" s="16" t="s">
        <v>14</v>
      </c>
      <c r="F65" s="56" t="s">
        <v>924</v>
      </c>
      <c r="G65" s="56" t="s">
        <v>927</v>
      </c>
      <c r="H65" s="15" t="s">
        <v>177</v>
      </c>
      <c r="I65" s="15"/>
      <c r="J65" s="16" t="s">
        <v>112</v>
      </c>
      <c r="K65" s="17">
        <v>53152</v>
      </c>
      <c r="L65" s="43">
        <v>44249</v>
      </c>
      <c r="M65" s="16" t="s">
        <v>178</v>
      </c>
      <c r="N65" s="16" t="s">
        <v>27</v>
      </c>
      <c r="O65" s="15" t="s">
        <v>233</v>
      </c>
      <c r="P65" s="17"/>
      <c r="Q65" s="18">
        <f t="shared" si="1"/>
        <v>53152</v>
      </c>
      <c r="R65" s="18"/>
      <c r="S65" s="17">
        <v>53152</v>
      </c>
      <c r="T65" s="15">
        <v>30</v>
      </c>
      <c r="U65" s="32"/>
      <c r="V65" s="15" t="s">
        <v>813</v>
      </c>
    </row>
    <row r="66" spans="1:22" s="22" customFormat="1" ht="57.6" x14ac:dyDescent="0.3">
      <c r="A66" s="66">
        <v>55</v>
      </c>
      <c r="B66" s="63">
        <v>2021</v>
      </c>
      <c r="C66" s="16" t="s">
        <v>922</v>
      </c>
      <c r="D66" s="15" t="s">
        <v>74</v>
      </c>
      <c r="E66" s="16" t="s">
        <v>14</v>
      </c>
      <c r="F66" s="56" t="s">
        <v>924</v>
      </c>
      <c r="G66" s="56" t="s">
        <v>927</v>
      </c>
      <c r="H66" s="15" t="s">
        <v>179</v>
      </c>
      <c r="I66" s="15"/>
      <c r="J66" s="16" t="s">
        <v>75</v>
      </c>
      <c r="K66" s="17">
        <v>82968</v>
      </c>
      <c r="L66" s="43">
        <v>44237</v>
      </c>
      <c r="M66" s="16" t="s">
        <v>22</v>
      </c>
      <c r="N66" s="16" t="s">
        <v>18</v>
      </c>
      <c r="O66" s="15" t="s">
        <v>115</v>
      </c>
      <c r="P66" s="17"/>
      <c r="Q66" s="18">
        <f t="shared" si="1"/>
        <v>82968</v>
      </c>
      <c r="R66" s="18"/>
      <c r="S66" s="17">
        <v>82968</v>
      </c>
      <c r="T66" s="15">
        <v>30</v>
      </c>
      <c r="U66" s="32"/>
      <c r="V66" s="15" t="s">
        <v>908</v>
      </c>
    </row>
    <row r="67" spans="1:22" ht="43.2" x14ac:dyDescent="0.3">
      <c r="A67" s="66">
        <v>56</v>
      </c>
      <c r="B67" s="63">
        <v>2021</v>
      </c>
      <c r="C67" s="16" t="s">
        <v>922</v>
      </c>
      <c r="D67" s="15" t="s">
        <v>59</v>
      </c>
      <c r="E67" s="16" t="s">
        <v>14</v>
      </c>
      <c r="F67" s="56" t="s">
        <v>924</v>
      </c>
      <c r="G67" s="56" t="s">
        <v>927</v>
      </c>
      <c r="H67" s="15" t="s">
        <v>180</v>
      </c>
      <c r="I67" s="15"/>
      <c r="J67" s="16" t="s">
        <v>15</v>
      </c>
      <c r="K67" s="17">
        <v>111548.96</v>
      </c>
      <c r="L67" s="43">
        <v>44237</v>
      </c>
      <c r="M67" s="16" t="s">
        <v>181</v>
      </c>
      <c r="N67" s="16" t="s">
        <v>18</v>
      </c>
      <c r="O67" s="15" t="s">
        <v>115</v>
      </c>
      <c r="P67" s="17"/>
      <c r="Q67" s="18">
        <f t="shared" si="1"/>
        <v>111548.96</v>
      </c>
      <c r="R67" s="18"/>
      <c r="S67" s="17">
        <v>111548.96</v>
      </c>
      <c r="T67" s="15">
        <v>30</v>
      </c>
      <c r="U67" s="32"/>
      <c r="V67" s="15" t="s">
        <v>806</v>
      </c>
    </row>
    <row r="68" spans="1:22" ht="43.2" x14ac:dyDescent="0.3">
      <c r="A68" s="66">
        <v>57</v>
      </c>
      <c r="B68" s="63">
        <v>2021</v>
      </c>
      <c r="C68" s="16" t="s">
        <v>922</v>
      </c>
      <c r="D68" s="15" t="s">
        <v>28</v>
      </c>
      <c r="E68" s="16" t="s">
        <v>14</v>
      </c>
      <c r="F68" s="56" t="s">
        <v>924</v>
      </c>
      <c r="G68" s="56" t="s">
        <v>927</v>
      </c>
      <c r="H68" s="15" t="s">
        <v>182</v>
      </c>
      <c r="I68" s="15"/>
      <c r="J68" s="16" t="s">
        <v>15</v>
      </c>
      <c r="K68" s="17">
        <v>175200</v>
      </c>
      <c r="L68" s="43">
        <v>44237</v>
      </c>
      <c r="M68" s="16" t="s">
        <v>22</v>
      </c>
      <c r="N68" s="16" t="s">
        <v>18</v>
      </c>
      <c r="O68" s="15" t="s">
        <v>115</v>
      </c>
      <c r="P68" s="17"/>
      <c r="Q68" s="18">
        <f t="shared" si="1"/>
        <v>175200</v>
      </c>
      <c r="R68" s="18"/>
      <c r="S68" s="17">
        <v>175200</v>
      </c>
      <c r="T68" s="15">
        <v>30</v>
      </c>
      <c r="U68" s="32"/>
      <c r="V68" s="15" t="s">
        <v>806</v>
      </c>
    </row>
    <row r="69" spans="1:22" ht="43.2" x14ac:dyDescent="0.3">
      <c r="A69" s="66">
        <v>58</v>
      </c>
      <c r="B69" s="63">
        <v>2021</v>
      </c>
      <c r="C69" s="16" t="s">
        <v>922</v>
      </c>
      <c r="D69" s="15" t="s">
        <v>92</v>
      </c>
      <c r="E69" s="16" t="s">
        <v>14</v>
      </c>
      <c r="F69" s="56" t="s">
        <v>924</v>
      </c>
      <c r="G69" s="56" t="s">
        <v>927</v>
      </c>
      <c r="H69" s="15" t="s">
        <v>183</v>
      </c>
      <c r="I69" s="15"/>
      <c r="J69" s="16" t="s">
        <v>38</v>
      </c>
      <c r="K69" s="17">
        <v>33448</v>
      </c>
      <c r="L69" s="43">
        <v>44244</v>
      </c>
      <c r="M69" s="16" t="s">
        <v>35</v>
      </c>
      <c r="N69" s="16" t="s">
        <v>27</v>
      </c>
      <c r="O69" s="15" t="s">
        <v>400</v>
      </c>
      <c r="P69" s="17"/>
      <c r="Q69" s="18">
        <f t="shared" si="1"/>
        <v>33448</v>
      </c>
      <c r="R69" s="18"/>
      <c r="S69" s="17">
        <v>33448</v>
      </c>
      <c r="T69" s="15">
        <v>30</v>
      </c>
      <c r="U69" s="32"/>
      <c r="V69" s="15" t="s">
        <v>808</v>
      </c>
    </row>
    <row r="70" spans="1:22" ht="72" x14ac:dyDescent="0.3">
      <c r="A70" s="66">
        <v>59</v>
      </c>
      <c r="B70" s="63">
        <v>2021</v>
      </c>
      <c r="C70" s="16" t="s">
        <v>922</v>
      </c>
      <c r="D70" s="15" t="s">
        <v>50</v>
      </c>
      <c r="E70" s="16" t="s">
        <v>14</v>
      </c>
      <c r="F70" s="56" t="s">
        <v>924</v>
      </c>
      <c r="G70" s="56" t="s">
        <v>927</v>
      </c>
      <c r="H70" s="15" t="s">
        <v>184</v>
      </c>
      <c r="I70" s="15"/>
      <c r="J70" s="16" t="s">
        <v>47</v>
      </c>
      <c r="K70" s="17">
        <v>204320</v>
      </c>
      <c r="L70" s="43">
        <v>44246</v>
      </c>
      <c r="M70" s="16" t="s">
        <v>52</v>
      </c>
      <c r="N70" s="16" t="s">
        <v>48</v>
      </c>
      <c r="O70" s="15" t="s">
        <v>399</v>
      </c>
      <c r="P70" s="17"/>
      <c r="Q70" s="18">
        <f t="shared" si="1"/>
        <v>204320</v>
      </c>
      <c r="R70" s="18"/>
      <c r="S70" s="17">
        <v>204320</v>
      </c>
      <c r="T70" s="15">
        <v>30</v>
      </c>
      <c r="U70" s="32"/>
      <c r="V70" s="15" t="s">
        <v>814</v>
      </c>
    </row>
    <row r="71" spans="1:22" ht="43.2" x14ac:dyDescent="0.3">
      <c r="A71" s="66">
        <v>60</v>
      </c>
      <c r="B71" s="63">
        <v>2021</v>
      </c>
      <c r="C71" s="16" t="s">
        <v>922</v>
      </c>
      <c r="D71" s="15" t="s">
        <v>185</v>
      </c>
      <c r="E71" s="16" t="s">
        <v>14</v>
      </c>
      <c r="F71" s="56" t="s">
        <v>924</v>
      </c>
      <c r="G71" s="56" t="s">
        <v>927</v>
      </c>
      <c r="H71" s="15" t="s">
        <v>186</v>
      </c>
      <c r="I71" s="15"/>
      <c r="J71" s="16" t="s">
        <v>112</v>
      </c>
      <c r="K71" s="17">
        <v>45080</v>
      </c>
      <c r="L71" s="43">
        <v>44273</v>
      </c>
      <c r="M71" s="16" t="s">
        <v>26</v>
      </c>
      <c r="N71" s="16" t="s">
        <v>27</v>
      </c>
      <c r="O71" s="15" t="s">
        <v>398</v>
      </c>
      <c r="P71" s="17"/>
      <c r="Q71" s="18">
        <f t="shared" si="1"/>
        <v>45080</v>
      </c>
      <c r="R71" s="18"/>
      <c r="S71" s="17">
        <v>45080</v>
      </c>
      <c r="T71" s="15">
        <v>30</v>
      </c>
      <c r="U71" s="32"/>
      <c r="V71" s="15" t="s">
        <v>815</v>
      </c>
    </row>
    <row r="72" spans="1:22" ht="43.2" x14ac:dyDescent="0.3">
      <c r="A72" s="66">
        <v>61</v>
      </c>
      <c r="B72" s="63">
        <v>2021</v>
      </c>
      <c r="C72" s="16" t="s">
        <v>922</v>
      </c>
      <c r="D72" s="15" t="s">
        <v>187</v>
      </c>
      <c r="E72" s="16" t="s">
        <v>14</v>
      </c>
      <c r="F72" s="56" t="s">
        <v>924</v>
      </c>
      <c r="G72" s="56" t="s">
        <v>927</v>
      </c>
      <c r="H72" s="15" t="s">
        <v>188</v>
      </c>
      <c r="I72" s="15"/>
      <c r="J72" s="16" t="s">
        <v>38</v>
      </c>
      <c r="K72" s="17">
        <v>348536</v>
      </c>
      <c r="L72" s="43">
        <v>44237</v>
      </c>
      <c r="M72" s="16" t="s">
        <v>35</v>
      </c>
      <c r="N72" s="16" t="s">
        <v>27</v>
      </c>
      <c r="O72" s="15" t="s">
        <v>215</v>
      </c>
      <c r="P72" s="17">
        <v>348536</v>
      </c>
      <c r="Q72" s="18">
        <f t="shared" si="1"/>
        <v>0</v>
      </c>
      <c r="R72" s="18" t="s">
        <v>721</v>
      </c>
      <c r="S72" s="17">
        <v>348536</v>
      </c>
      <c r="T72" s="15">
        <v>30</v>
      </c>
      <c r="U72" s="32"/>
      <c r="V72" s="15" t="s">
        <v>800</v>
      </c>
    </row>
    <row r="73" spans="1:22" ht="43.2" x14ac:dyDescent="0.3">
      <c r="A73" s="66">
        <v>62</v>
      </c>
      <c r="B73" s="63">
        <v>2021</v>
      </c>
      <c r="C73" s="16" t="s">
        <v>922</v>
      </c>
      <c r="D73" s="15" t="s">
        <v>191</v>
      </c>
      <c r="E73" s="16" t="s">
        <v>14</v>
      </c>
      <c r="F73" s="56" t="s">
        <v>924</v>
      </c>
      <c r="G73" s="56" t="s">
        <v>927</v>
      </c>
      <c r="H73" s="15" t="s">
        <v>192</v>
      </c>
      <c r="I73" s="15"/>
      <c r="J73" s="16" t="s">
        <v>112</v>
      </c>
      <c r="K73" s="17">
        <v>148999.67999999999</v>
      </c>
      <c r="L73" s="43">
        <v>44249</v>
      </c>
      <c r="M73" s="16" t="s">
        <v>193</v>
      </c>
      <c r="N73" s="16" t="s">
        <v>27</v>
      </c>
      <c r="O73" s="15" t="s">
        <v>221</v>
      </c>
      <c r="P73" s="17">
        <v>148999.67999999999</v>
      </c>
      <c r="Q73" s="18">
        <f t="shared" si="1"/>
        <v>0</v>
      </c>
      <c r="R73" s="18" t="s">
        <v>721</v>
      </c>
      <c r="S73" s="17">
        <v>148999.67999999999</v>
      </c>
      <c r="T73" s="15">
        <v>30</v>
      </c>
      <c r="U73" s="32"/>
      <c r="V73" s="15" t="s">
        <v>800</v>
      </c>
    </row>
    <row r="74" spans="1:22" ht="43.2" x14ac:dyDescent="0.3">
      <c r="A74" s="66">
        <v>63</v>
      </c>
      <c r="B74" s="63">
        <v>2021</v>
      </c>
      <c r="C74" s="16" t="s">
        <v>922</v>
      </c>
      <c r="D74" s="15" t="s">
        <v>194</v>
      </c>
      <c r="E74" s="16" t="s">
        <v>14</v>
      </c>
      <c r="F74" s="56" t="s">
        <v>924</v>
      </c>
      <c r="G74" s="56" t="s">
        <v>927</v>
      </c>
      <c r="H74" s="15" t="s">
        <v>195</v>
      </c>
      <c r="I74" s="15"/>
      <c r="J74" s="16" t="s">
        <v>136</v>
      </c>
      <c r="K74" s="17">
        <v>77520</v>
      </c>
      <c r="L74" s="43">
        <v>44265</v>
      </c>
      <c r="M74" s="16" t="s">
        <v>26</v>
      </c>
      <c r="N74" s="16" t="s">
        <v>27</v>
      </c>
      <c r="O74" s="15" t="s">
        <v>414</v>
      </c>
      <c r="P74" s="17">
        <v>77520</v>
      </c>
      <c r="Q74" s="18">
        <f t="shared" si="1"/>
        <v>0</v>
      </c>
      <c r="R74" s="18" t="s">
        <v>721</v>
      </c>
      <c r="S74" s="17">
        <v>77520</v>
      </c>
      <c r="T74" s="15">
        <v>30</v>
      </c>
      <c r="U74" s="32"/>
      <c r="V74" s="15" t="s">
        <v>800</v>
      </c>
    </row>
    <row r="75" spans="1:22" ht="43.2" x14ac:dyDescent="0.3">
      <c r="A75" s="66">
        <v>64</v>
      </c>
      <c r="B75" s="63">
        <v>2021</v>
      </c>
      <c r="C75" s="16" t="s">
        <v>922</v>
      </c>
      <c r="D75" s="15" t="s">
        <v>196</v>
      </c>
      <c r="E75" s="16" t="s">
        <v>14</v>
      </c>
      <c r="F75" s="56" t="s">
        <v>924</v>
      </c>
      <c r="G75" s="56" t="s">
        <v>927</v>
      </c>
      <c r="H75" s="15" t="s">
        <v>197</v>
      </c>
      <c r="I75" s="15"/>
      <c r="J75" s="16" t="s">
        <v>136</v>
      </c>
      <c r="K75" s="17">
        <v>85664</v>
      </c>
      <c r="L75" s="43">
        <v>44249</v>
      </c>
      <c r="M75" s="16" t="s">
        <v>198</v>
      </c>
      <c r="N75" s="16" t="s">
        <v>27</v>
      </c>
      <c r="O75" s="15" t="s">
        <v>221</v>
      </c>
      <c r="P75" s="17">
        <v>85664</v>
      </c>
      <c r="Q75" s="18">
        <f t="shared" si="1"/>
        <v>0</v>
      </c>
      <c r="R75" s="18" t="s">
        <v>721</v>
      </c>
      <c r="S75" s="17">
        <v>85664</v>
      </c>
      <c r="T75" s="15">
        <v>30</v>
      </c>
      <c r="U75" s="32"/>
      <c r="V75" s="15" t="s">
        <v>800</v>
      </c>
    </row>
    <row r="76" spans="1:22" ht="43.2" x14ac:dyDescent="0.3">
      <c r="A76" s="66">
        <v>65</v>
      </c>
      <c r="B76" s="63">
        <v>2021</v>
      </c>
      <c r="C76" s="16" t="s">
        <v>922</v>
      </c>
      <c r="D76" s="15" t="s">
        <v>199</v>
      </c>
      <c r="E76" s="16" t="s">
        <v>14</v>
      </c>
      <c r="F76" s="56" t="s">
        <v>924</v>
      </c>
      <c r="G76" s="56" t="s">
        <v>927</v>
      </c>
      <c r="H76" s="15" t="s">
        <v>200</v>
      </c>
      <c r="I76" s="15"/>
      <c r="J76" s="16" t="s">
        <v>112</v>
      </c>
      <c r="K76" s="17">
        <v>86540.72</v>
      </c>
      <c r="L76" s="43">
        <v>44249</v>
      </c>
      <c r="M76" s="16" t="s">
        <v>193</v>
      </c>
      <c r="N76" s="16" t="s">
        <v>27</v>
      </c>
      <c r="O76" s="15" t="s">
        <v>232</v>
      </c>
      <c r="P76" s="17">
        <v>86540.72</v>
      </c>
      <c r="Q76" s="18">
        <f t="shared" ref="Q76:Q107" si="2">K76-P76</f>
        <v>0</v>
      </c>
      <c r="R76" s="18" t="s">
        <v>721</v>
      </c>
      <c r="S76" s="17">
        <v>86540.72</v>
      </c>
      <c r="T76" s="15">
        <v>30</v>
      </c>
      <c r="U76" s="32"/>
      <c r="V76" s="15" t="s">
        <v>800</v>
      </c>
    </row>
    <row r="77" spans="1:22" ht="43.2" x14ac:dyDescent="0.3">
      <c r="A77" s="66">
        <v>66</v>
      </c>
      <c r="B77" s="63">
        <v>2021</v>
      </c>
      <c r="C77" s="16" t="s">
        <v>922</v>
      </c>
      <c r="D77" s="15" t="s">
        <v>202</v>
      </c>
      <c r="E77" s="16" t="s">
        <v>14</v>
      </c>
      <c r="F77" s="56" t="s">
        <v>924</v>
      </c>
      <c r="G77" s="56" t="s">
        <v>927</v>
      </c>
      <c r="H77" s="15" t="s">
        <v>203</v>
      </c>
      <c r="I77" s="15"/>
      <c r="J77" s="16" t="s">
        <v>156</v>
      </c>
      <c r="K77" s="17">
        <v>13720</v>
      </c>
      <c r="L77" s="43">
        <v>44239</v>
      </c>
      <c r="M77" s="16" t="s">
        <v>26</v>
      </c>
      <c r="N77" s="16" t="s">
        <v>27</v>
      </c>
      <c r="O77" s="15" t="s">
        <v>395</v>
      </c>
      <c r="P77" s="17">
        <v>13720</v>
      </c>
      <c r="Q77" s="18">
        <f t="shared" si="2"/>
        <v>0</v>
      </c>
      <c r="R77" s="18" t="s">
        <v>721</v>
      </c>
      <c r="S77" s="17">
        <v>13720</v>
      </c>
      <c r="T77" s="15">
        <v>30</v>
      </c>
      <c r="U77" s="32"/>
      <c r="V77" s="15" t="s">
        <v>800</v>
      </c>
    </row>
    <row r="78" spans="1:22" ht="43.2" x14ac:dyDescent="0.3">
      <c r="A78" s="66">
        <v>67</v>
      </c>
      <c r="B78" s="63">
        <v>2021</v>
      </c>
      <c r="C78" s="16" t="s">
        <v>922</v>
      </c>
      <c r="D78" s="15" t="s">
        <v>204</v>
      </c>
      <c r="E78" s="16" t="s">
        <v>14</v>
      </c>
      <c r="F78" s="56" t="s">
        <v>924</v>
      </c>
      <c r="G78" s="56" t="s">
        <v>927</v>
      </c>
      <c r="H78" s="15" t="s">
        <v>205</v>
      </c>
      <c r="I78" s="15"/>
      <c r="J78" s="16" t="s">
        <v>156</v>
      </c>
      <c r="K78" s="17">
        <v>22848</v>
      </c>
      <c r="L78" s="43">
        <v>44272</v>
      </c>
      <c r="M78" s="16" t="s">
        <v>26</v>
      </c>
      <c r="N78" s="16" t="s">
        <v>27</v>
      </c>
      <c r="O78" s="15" t="s">
        <v>402</v>
      </c>
      <c r="P78" s="17">
        <v>22848</v>
      </c>
      <c r="Q78" s="18">
        <f t="shared" si="2"/>
        <v>0</v>
      </c>
      <c r="R78" s="18" t="s">
        <v>721</v>
      </c>
      <c r="S78" s="17">
        <v>22848</v>
      </c>
      <c r="T78" s="15">
        <v>30</v>
      </c>
      <c r="U78" s="32"/>
      <c r="V78" s="15" t="s">
        <v>800</v>
      </c>
    </row>
    <row r="79" spans="1:22" ht="57.6" x14ac:dyDescent="0.3">
      <c r="A79" s="66">
        <v>68</v>
      </c>
      <c r="B79" s="63">
        <v>2021</v>
      </c>
      <c r="C79" s="16" t="s">
        <v>922</v>
      </c>
      <c r="D79" s="15" t="s">
        <v>206</v>
      </c>
      <c r="E79" s="16" t="s">
        <v>14</v>
      </c>
      <c r="F79" s="56" t="s">
        <v>924</v>
      </c>
      <c r="G79" s="56" t="s">
        <v>927</v>
      </c>
      <c r="H79" s="15" t="s">
        <v>207</v>
      </c>
      <c r="I79" s="15"/>
      <c r="J79" s="16" t="s">
        <v>136</v>
      </c>
      <c r="K79" s="17">
        <v>64792</v>
      </c>
      <c r="L79" s="43">
        <v>44239</v>
      </c>
      <c r="M79" s="16" t="s">
        <v>26</v>
      </c>
      <c r="N79" s="16" t="s">
        <v>27</v>
      </c>
      <c r="O79" s="15" t="s">
        <v>217</v>
      </c>
      <c r="P79" s="17"/>
      <c r="Q79" s="18">
        <f t="shared" si="2"/>
        <v>64792</v>
      </c>
      <c r="R79" s="18"/>
      <c r="S79" s="17">
        <v>64792</v>
      </c>
      <c r="T79" s="15">
        <v>30</v>
      </c>
      <c r="U79" s="32"/>
      <c r="V79" s="15" t="s">
        <v>816</v>
      </c>
    </row>
    <row r="80" spans="1:22" ht="43.2" x14ac:dyDescent="0.3">
      <c r="A80" s="66">
        <v>69</v>
      </c>
      <c r="B80" s="63">
        <v>2021</v>
      </c>
      <c r="C80" s="16" t="s">
        <v>922</v>
      </c>
      <c r="D80" s="15" t="s">
        <v>208</v>
      </c>
      <c r="E80" s="16" t="s">
        <v>14</v>
      </c>
      <c r="F80" s="56" t="s">
        <v>924</v>
      </c>
      <c r="G80" s="56" t="s">
        <v>927</v>
      </c>
      <c r="H80" s="15" t="s">
        <v>209</v>
      </c>
      <c r="I80" s="15"/>
      <c r="J80" s="16" t="s">
        <v>25</v>
      </c>
      <c r="K80" s="17">
        <v>15200</v>
      </c>
      <c r="L80" s="43">
        <v>44239</v>
      </c>
      <c r="M80" s="16" t="s">
        <v>26</v>
      </c>
      <c r="N80" s="16" t="s">
        <v>27</v>
      </c>
      <c r="O80" s="15" t="s">
        <v>395</v>
      </c>
      <c r="P80" s="17">
        <v>15200</v>
      </c>
      <c r="Q80" s="18">
        <f t="shared" si="2"/>
        <v>0</v>
      </c>
      <c r="R80" s="18" t="s">
        <v>721</v>
      </c>
      <c r="S80" s="17">
        <v>15200</v>
      </c>
      <c r="T80" s="15">
        <v>30</v>
      </c>
      <c r="U80" s="32"/>
      <c r="V80" s="15" t="s">
        <v>800</v>
      </c>
    </row>
    <row r="81" spans="1:22" ht="43.2" x14ac:dyDescent="0.3">
      <c r="A81" s="66">
        <v>70</v>
      </c>
      <c r="B81" s="63">
        <v>2021</v>
      </c>
      <c r="C81" s="16" t="s">
        <v>922</v>
      </c>
      <c r="D81" s="15" t="s">
        <v>210</v>
      </c>
      <c r="E81" s="16" t="s">
        <v>14</v>
      </c>
      <c r="F81" s="56" t="s">
        <v>924</v>
      </c>
      <c r="G81" s="56" t="s">
        <v>927</v>
      </c>
      <c r="H81" s="15" t="s">
        <v>211</v>
      </c>
      <c r="I81" s="15"/>
      <c r="J81" s="16" t="s">
        <v>112</v>
      </c>
      <c r="K81" s="17">
        <v>128802.88</v>
      </c>
      <c r="L81" s="43">
        <v>44249</v>
      </c>
      <c r="M81" s="16" t="s">
        <v>26</v>
      </c>
      <c r="N81" s="16" t="s">
        <v>27</v>
      </c>
      <c r="O81" s="15" t="s">
        <v>559</v>
      </c>
      <c r="P81" s="17">
        <v>128802.88</v>
      </c>
      <c r="Q81" s="18">
        <f t="shared" si="2"/>
        <v>0</v>
      </c>
      <c r="R81" s="18" t="s">
        <v>721</v>
      </c>
      <c r="S81" s="17">
        <v>128802.88</v>
      </c>
      <c r="T81" s="15">
        <v>30</v>
      </c>
      <c r="U81" s="32"/>
      <c r="V81" s="15" t="s">
        <v>800</v>
      </c>
    </row>
    <row r="82" spans="1:22" ht="43.2" x14ac:dyDescent="0.3">
      <c r="A82" s="66">
        <v>71</v>
      </c>
      <c r="B82" s="63">
        <v>2021</v>
      </c>
      <c r="C82" s="16" t="s">
        <v>922</v>
      </c>
      <c r="D82" s="15" t="s">
        <v>212</v>
      </c>
      <c r="E82" s="16" t="s">
        <v>14</v>
      </c>
      <c r="F82" s="56" t="s">
        <v>924</v>
      </c>
      <c r="G82" s="56" t="s">
        <v>927</v>
      </c>
      <c r="H82" s="15" t="s">
        <v>213</v>
      </c>
      <c r="I82" s="15"/>
      <c r="J82" s="16" t="s">
        <v>156</v>
      </c>
      <c r="K82" s="17">
        <v>44400</v>
      </c>
      <c r="L82" s="43">
        <v>44239</v>
      </c>
      <c r="M82" s="16" t="s">
        <v>26</v>
      </c>
      <c r="N82" s="16" t="s">
        <v>27</v>
      </c>
      <c r="O82" s="15" t="s">
        <v>397</v>
      </c>
      <c r="P82" s="17">
        <v>44400</v>
      </c>
      <c r="Q82" s="18">
        <f t="shared" si="2"/>
        <v>0</v>
      </c>
      <c r="R82" s="18" t="s">
        <v>721</v>
      </c>
      <c r="S82" s="17">
        <v>44400</v>
      </c>
      <c r="T82" s="15">
        <v>30</v>
      </c>
      <c r="U82" s="32"/>
      <c r="V82" s="15" t="s">
        <v>800</v>
      </c>
    </row>
    <row r="83" spans="1:22" ht="57.6" x14ac:dyDescent="0.3">
      <c r="A83" s="66">
        <v>72</v>
      </c>
      <c r="B83" s="63">
        <v>2021</v>
      </c>
      <c r="C83" s="16" t="s">
        <v>922</v>
      </c>
      <c r="D83" s="15" t="s">
        <v>236</v>
      </c>
      <c r="E83" s="16" t="s">
        <v>117</v>
      </c>
      <c r="F83" s="56" t="s">
        <v>924</v>
      </c>
      <c r="G83" s="56" t="s">
        <v>927</v>
      </c>
      <c r="H83" s="15" t="s">
        <v>237</v>
      </c>
      <c r="I83" s="15"/>
      <c r="J83" s="16" t="s">
        <v>75</v>
      </c>
      <c r="K83" s="17">
        <v>480892.88</v>
      </c>
      <c r="L83" s="43">
        <v>44278</v>
      </c>
      <c r="M83" s="16" t="s">
        <v>22</v>
      </c>
      <c r="N83" s="16" t="s">
        <v>18</v>
      </c>
      <c r="O83" s="15" t="s">
        <v>554</v>
      </c>
      <c r="P83" s="17"/>
      <c r="Q83" s="18">
        <f t="shared" si="2"/>
        <v>480892.88</v>
      </c>
      <c r="R83" s="18"/>
      <c r="S83" s="17">
        <v>480892.88</v>
      </c>
      <c r="T83" s="15">
        <v>30</v>
      </c>
      <c r="U83" s="32"/>
      <c r="V83" s="15" t="s">
        <v>817</v>
      </c>
    </row>
    <row r="84" spans="1:22" ht="57.6" x14ac:dyDescent="0.3">
      <c r="A84" s="66">
        <v>73</v>
      </c>
      <c r="B84" s="63">
        <v>2021</v>
      </c>
      <c r="C84" s="16" t="s">
        <v>922</v>
      </c>
      <c r="D84" s="15" t="s">
        <v>238</v>
      </c>
      <c r="E84" s="16" t="s">
        <v>117</v>
      </c>
      <c r="F84" s="56" t="s">
        <v>924</v>
      </c>
      <c r="G84" s="56" t="s">
        <v>927</v>
      </c>
      <c r="H84" s="15" t="s">
        <v>616</v>
      </c>
      <c r="I84" s="15"/>
      <c r="J84" s="16" t="s">
        <v>136</v>
      </c>
      <c r="K84" s="17">
        <v>584000</v>
      </c>
      <c r="L84" s="43">
        <v>44260</v>
      </c>
      <c r="M84" s="16" t="s">
        <v>239</v>
      </c>
      <c r="N84" s="16" t="s">
        <v>27</v>
      </c>
      <c r="O84" s="15" t="s">
        <v>494</v>
      </c>
      <c r="P84" s="17">
        <v>584000</v>
      </c>
      <c r="Q84" s="18">
        <f t="shared" si="2"/>
        <v>0</v>
      </c>
      <c r="R84" s="18" t="s">
        <v>721</v>
      </c>
      <c r="S84" s="17">
        <v>584000</v>
      </c>
      <c r="T84" s="15">
        <v>30</v>
      </c>
      <c r="U84" s="32"/>
      <c r="V84" s="15" t="s">
        <v>800</v>
      </c>
    </row>
    <row r="85" spans="1:22" ht="43.2" x14ac:dyDescent="0.3">
      <c r="A85" s="66">
        <v>74</v>
      </c>
      <c r="B85" s="63">
        <v>2021</v>
      </c>
      <c r="C85" s="16" t="s">
        <v>922</v>
      </c>
      <c r="D85" s="15" t="s">
        <v>240</v>
      </c>
      <c r="E85" s="16" t="s">
        <v>117</v>
      </c>
      <c r="F85" s="56" t="s">
        <v>924</v>
      </c>
      <c r="G85" s="56" t="s">
        <v>927</v>
      </c>
      <c r="H85" s="15" t="s">
        <v>241</v>
      </c>
      <c r="I85" s="15"/>
      <c r="J85" s="16" t="s">
        <v>242</v>
      </c>
      <c r="K85" s="17">
        <v>615000</v>
      </c>
      <c r="L85" s="43">
        <v>44272</v>
      </c>
      <c r="M85" s="16" t="s">
        <v>243</v>
      </c>
      <c r="N85" s="16" t="s">
        <v>244</v>
      </c>
      <c r="O85" s="15" t="s">
        <v>407</v>
      </c>
      <c r="P85" s="17"/>
      <c r="Q85" s="18">
        <f t="shared" si="2"/>
        <v>615000</v>
      </c>
      <c r="R85" s="18"/>
      <c r="S85" s="17">
        <v>615000</v>
      </c>
      <c r="T85" s="15">
        <v>30</v>
      </c>
      <c r="U85" s="32"/>
      <c r="V85" s="15" t="s">
        <v>818</v>
      </c>
    </row>
    <row r="86" spans="1:22" ht="43.2" x14ac:dyDescent="0.3">
      <c r="A86" s="66">
        <v>75</v>
      </c>
      <c r="B86" s="63">
        <v>2021</v>
      </c>
      <c r="C86" s="16" t="s">
        <v>922</v>
      </c>
      <c r="D86" s="15" t="s">
        <v>245</v>
      </c>
      <c r="E86" s="16" t="s">
        <v>117</v>
      </c>
      <c r="F86" s="56" t="s">
        <v>924</v>
      </c>
      <c r="G86" s="56" t="s">
        <v>927</v>
      </c>
      <c r="H86" s="15" t="s">
        <v>246</v>
      </c>
      <c r="I86" s="15"/>
      <c r="J86" s="16" t="s">
        <v>242</v>
      </c>
      <c r="K86" s="17">
        <v>700000</v>
      </c>
      <c r="L86" s="43">
        <v>44377</v>
      </c>
      <c r="M86" s="16" t="s">
        <v>247</v>
      </c>
      <c r="N86" s="16" t="s">
        <v>244</v>
      </c>
      <c r="O86" s="15" t="s">
        <v>561</v>
      </c>
      <c r="P86" s="17"/>
      <c r="Q86" s="18">
        <f t="shared" si="2"/>
        <v>700000</v>
      </c>
      <c r="R86" s="18"/>
      <c r="S86" s="17">
        <v>700000</v>
      </c>
      <c r="T86" s="15">
        <v>30</v>
      </c>
      <c r="U86" s="32"/>
      <c r="V86" s="15" t="s">
        <v>819</v>
      </c>
    </row>
    <row r="87" spans="1:22" ht="43.2" x14ac:dyDescent="0.3">
      <c r="A87" s="66">
        <v>76</v>
      </c>
      <c r="B87" s="63">
        <v>2021</v>
      </c>
      <c r="C87" s="16" t="s">
        <v>922</v>
      </c>
      <c r="D87" s="15" t="s">
        <v>248</v>
      </c>
      <c r="E87" s="16" t="s">
        <v>117</v>
      </c>
      <c r="F87" s="56" t="s">
        <v>924</v>
      </c>
      <c r="G87" s="56" t="s">
        <v>927</v>
      </c>
      <c r="H87" s="15" t="s">
        <v>249</v>
      </c>
      <c r="I87" s="15"/>
      <c r="J87" s="16" t="s">
        <v>242</v>
      </c>
      <c r="K87" s="17">
        <v>605000</v>
      </c>
      <c r="L87" s="43">
        <v>44372</v>
      </c>
      <c r="M87" s="16" t="s">
        <v>250</v>
      </c>
      <c r="N87" s="16" t="s">
        <v>244</v>
      </c>
      <c r="O87" s="15" t="s">
        <v>542</v>
      </c>
      <c r="P87" s="17"/>
      <c r="Q87" s="18">
        <f t="shared" si="2"/>
        <v>605000</v>
      </c>
      <c r="R87" s="18"/>
      <c r="S87" s="17">
        <v>605000</v>
      </c>
      <c r="T87" s="15">
        <v>30</v>
      </c>
      <c r="U87" s="32"/>
      <c r="V87" s="15" t="s">
        <v>820</v>
      </c>
    </row>
    <row r="88" spans="1:22" ht="43.2" x14ac:dyDescent="0.3">
      <c r="A88" s="66">
        <v>77</v>
      </c>
      <c r="B88" s="63">
        <v>2021</v>
      </c>
      <c r="C88" s="16" t="s">
        <v>922</v>
      </c>
      <c r="D88" s="15" t="s">
        <v>251</v>
      </c>
      <c r="E88" s="16" t="s">
        <v>117</v>
      </c>
      <c r="F88" s="56" t="s">
        <v>924</v>
      </c>
      <c r="G88" s="56" t="s">
        <v>927</v>
      </c>
      <c r="H88" s="15" t="s">
        <v>252</v>
      </c>
      <c r="I88" s="15"/>
      <c r="J88" s="16" t="s">
        <v>242</v>
      </c>
      <c r="K88" s="17">
        <v>735000</v>
      </c>
      <c r="L88" s="43">
        <v>44411</v>
      </c>
      <c r="M88" s="16" t="s">
        <v>253</v>
      </c>
      <c r="N88" s="16" t="s">
        <v>244</v>
      </c>
      <c r="O88" s="15" t="s">
        <v>646</v>
      </c>
      <c r="P88" s="17"/>
      <c r="Q88" s="18">
        <f t="shared" si="2"/>
        <v>735000</v>
      </c>
      <c r="R88" s="18"/>
      <c r="S88" s="17">
        <v>735000</v>
      </c>
      <c r="T88" s="15">
        <v>30</v>
      </c>
      <c r="U88" s="32"/>
      <c r="V88" s="15" t="s">
        <v>821</v>
      </c>
    </row>
    <row r="89" spans="1:22" ht="43.2" x14ac:dyDescent="0.3">
      <c r="A89" s="66">
        <v>78</v>
      </c>
      <c r="B89" s="63">
        <v>2021</v>
      </c>
      <c r="C89" s="16" t="s">
        <v>922</v>
      </c>
      <c r="D89" s="15" t="s">
        <v>254</v>
      </c>
      <c r="E89" s="16" t="s">
        <v>117</v>
      </c>
      <c r="F89" s="56" t="s">
        <v>924</v>
      </c>
      <c r="G89" s="56" t="s">
        <v>927</v>
      </c>
      <c r="H89" s="15" t="s">
        <v>255</v>
      </c>
      <c r="I89" s="15"/>
      <c r="J89" s="16" t="s">
        <v>75</v>
      </c>
      <c r="K89" s="17">
        <v>445687.7</v>
      </c>
      <c r="L89" s="43">
        <v>44252</v>
      </c>
      <c r="M89" s="16" t="s">
        <v>256</v>
      </c>
      <c r="N89" s="16" t="s">
        <v>18</v>
      </c>
      <c r="O89" s="15" t="s">
        <v>108</v>
      </c>
      <c r="P89" s="17"/>
      <c r="Q89" s="18">
        <f t="shared" si="2"/>
        <v>445687.7</v>
      </c>
      <c r="R89" s="18">
        <v>0</v>
      </c>
      <c r="S89" s="17">
        <v>445687.7</v>
      </c>
      <c r="T89" s="15">
        <v>30</v>
      </c>
      <c r="U89" s="32"/>
      <c r="V89" s="15" t="s">
        <v>822</v>
      </c>
    </row>
    <row r="90" spans="1:22" ht="43.2" x14ac:dyDescent="0.3">
      <c r="A90" s="66">
        <v>79</v>
      </c>
      <c r="B90" s="63">
        <v>2021</v>
      </c>
      <c r="C90" s="16" t="s">
        <v>922</v>
      </c>
      <c r="D90" s="15" t="s">
        <v>257</v>
      </c>
      <c r="E90" s="16" t="s">
        <v>117</v>
      </c>
      <c r="F90" s="56" t="s">
        <v>924</v>
      </c>
      <c r="G90" s="56" t="s">
        <v>927</v>
      </c>
      <c r="H90" s="15" t="s">
        <v>258</v>
      </c>
      <c r="I90" s="15"/>
      <c r="J90" s="16" t="s">
        <v>242</v>
      </c>
      <c r="K90" s="17">
        <v>930000</v>
      </c>
      <c r="L90" s="43">
        <v>44420</v>
      </c>
      <c r="M90" s="16" t="s">
        <v>259</v>
      </c>
      <c r="N90" s="16" t="s">
        <v>244</v>
      </c>
      <c r="O90" s="15" t="s">
        <v>911</v>
      </c>
      <c r="P90" s="17"/>
      <c r="Q90" s="18">
        <f t="shared" si="2"/>
        <v>930000</v>
      </c>
      <c r="R90" s="18"/>
      <c r="S90" s="17">
        <v>795000</v>
      </c>
      <c r="T90" s="15">
        <v>30</v>
      </c>
      <c r="U90" s="32"/>
      <c r="V90" s="15" t="s">
        <v>823</v>
      </c>
    </row>
    <row r="91" spans="1:22" ht="43.2" x14ac:dyDescent="0.3">
      <c r="A91" s="66">
        <v>80</v>
      </c>
      <c r="B91" s="63">
        <v>2021</v>
      </c>
      <c r="C91" s="16" t="s">
        <v>922</v>
      </c>
      <c r="D91" s="15" t="s">
        <v>260</v>
      </c>
      <c r="E91" s="16" t="s">
        <v>117</v>
      </c>
      <c r="F91" s="56" t="s">
        <v>924</v>
      </c>
      <c r="G91" s="56" t="s">
        <v>927</v>
      </c>
      <c r="H91" s="15" t="s">
        <v>261</v>
      </c>
      <c r="I91" s="15"/>
      <c r="J91" s="16" t="s">
        <v>69</v>
      </c>
      <c r="K91" s="17">
        <v>230496</v>
      </c>
      <c r="L91" s="43">
        <v>44256</v>
      </c>
      <c r="M91" s="16" t="s">
        <v>99</v>
      </c>
      <c r="N91" s="16" t="s">
        <v>48</v>
      </c>
      <c r="O91" s="15" t="s">
        <v>228</v>
      </c>
      <c r="P91" s="17"/>
      <c r="Q91" s="18">
        <f t="shared" si="2"/>
        <v>230496</v>
      </c>
      <c r="R91" s="18" t="s">
        <v>48</v>
      </c>
      <c r="S91" s="17">
        <v>230496</v>
      </c>
      <c r="T91" s="15">
        <v>30</v>
      </c>
      <c r="U91" s="32"/>
      <c r="V91" s="15" t="s">
        <v>847</v>
      </c>
    </row>
    <row r="92" spans="1:22" ht="43.2" x14ac:dyDescent="0.3">
      <c r="A92" s="66">
        <v>81</v>
      </c>
      <c r="B92" s="63">
        <v>2021</v>
      </c>
      <c r="C92" s="16" t="s">
        <v>922</v>
      </c>
      <c r="D92" s="15" t="s">
        <v>262</v>
      </c>
      <c r="E92" s="16" t="s">
        <v>117</v>
      </c>
      <c r="F92" s="56" t="s">
        <v>924</v>
      </c>
      <c r="G92" s="56" t="s">
        <v>927</v>
      </c>
      <c r="H92" s="15" t="s">
        <v>263</v>
      </c>
      <c r="I92" s="15"/>
      <c r="J92" s="16" t="s">
        <v>69</v>
      </c>
      <c r="K92" s="17">
        <v>263424</v>
      </c>
      <c r="L92" s="43">
        <v>44267</v>
      </c>
      <c r="M92" s="16" t="s">
        <v>73</v>
      </c>
      <c r="N92" s="16" t="s">
        <v>48</v>
      </c>
      <c r="O92" s="15" t="s">
        <v>420</v>
      </c>
      <c r="P92" s="17">
        <v>263424</v>
      </c>
      <c r="Q92" s="18">
        <f t="shared" si="2"/>
        <v>0</v>
      </c>
      <c r="R92" s="18" t="s">
        <v>721</v>
      </c>
      <c r="S92" s="17">
        <v>263424</v>
      </c>
      <c r="T92" s="15">
        <v>30</v>
      </c>
      <c r="U92" s="32"/>
      <c r="V92" s="15" t="s">
        <v>800</v>
      </c>
    </row>
    <row r="93" spans="1:22" s="22" customFormat="1" ht="57.6" x14ac:dyDescent="0.3">
      <c r="A93" s="66">
        <v>82</v>
      </c>
      <c r="B93" s="63">
        <v>2021</v>
      </c>
      <c r="C93" s="16" t="s">
        <v>922</v>
      </c>
      <c r="D93" s="15" t="s">
        <v>264</v>
      </c>
      <c r="E93" s="16" t="s">
        <v>117</v>
      </c>
      <c r="F93" s="56" t="s">
        <v>924</v>
      </c>
      <c r="G93" s="56" t="s">
        <v>927</v>
      </c>
      <c r="H93" s="15" t="s">
        <v>265</v>
      </c>
      <c r="I93" s="15"/>
      <c r="J93" s="16" t="s">
        <v>69</v>
      </c>
      <c r="K93" s="17">
        <v>707952</v>
      </c>
      <c r="L93" s="43">
        <v>44272</v>
      </c>
      <c r="M93" s="16" t="s">
        <v>266</v>
      </c>
      <c r="N93" s="16" t="s">
        <v>48</v>
      </c>
      <c r="O93" s="15" t="s">
        <v>230</v>
      </c>
      <c r="P93" s="17"/>
      <c r="Q93" s="18">
        <f t="shared" si="2"/>
        <v>707952</v>
      </c>
      <c r="R93" s="18"/>
      <c r="S93" s="17">
        <v>707952</v>
      </c>
      <c r="T93" s="15">
        <v>30</v>
      </c>
      <c r="U93" s="32"/>
      <c r="V93" s="15" t="s">
        <v>909</v>
      </c>
    </row>
    <row r="94" spans="1:22" s="22" customFormat="1" ht="57.6" x14ac:dyDescent="0.3">
      <c r="A94" s="66">
        <v>83</v>
      </c>
      <c r="B94" s="63">
        <v>2021</v>
      </c>
      <c r="C94" s="16" t="s">
        <v>922</v>
      </c>
      <c r="D94" s="15" t="s">
        <v>267</v>
      </c>
      <c r="E94" s="16" t="s">
        <v>117</v>
      </c>
      <c r="F94" s="56" t="s">
        <v>924</v>
      </c>
      <c r="G94" s="56" t="s">
        <v>927</v>
      </c>
      <c r="H94" s="15" t="s">
        <v>268</v>
      </c>
      <c r="I94" s="15"/>
      <c r="J94" s="16" t="s">
        <v>75</v>
      </c>
      <c r="K94" s="17">
        <v>687752.69</v>
      </c>
      <c r="L94" s="43">
        <v>44278</v>
      </c>
      <c r="M94" s="16" t="s">
        <v>22</v>
      </c>
      <c r="N94" s="16" t="s">
        <v>18</v>
      </c>
      <c r="O94" s="15" t="s">
        <v>554</v>
      </c>
      <c r="P94" s="17"/>
      <c r="Q94" s="18">
        <f t="shared" si="2"/>
        <v>687752.69</v>
      </c>
      <c r="R94" s="18"/>
      <c r="S94" s="17">
        <v>687752.69</v>
      </c>
      <c r="T94" s="15">
        <v>30</v>
      </c>
      <c r="U94" s="32"/>
      <c r="V94" s="15" t="s">
        <v>824</v>
      </c>
    </row>
    <row r="95" spans="1:22" s="22" customFormat="1" ht="43.2" x14ac:dyDescent="0.3">
      <c r="A95" s="66">
        <v>84</v>
      </c>
      <c r="B95" s="63">
        <v>2021</v>
      </c>
      <c r="C95" s="16" t="s">
        <v>922</v>
      </c>
      <c r="D95" s="15" t="s">
        <v>269</v>
      </c>
      <c r="E95" s="16" t="s">
        <v>117</v>
      </c>
      <c r="F95" s="56" t="s">
        <v>924</v>
      </c>
      <c r="G95" s="56" t="s">
        <v>927</v>
      </c>
      <c r="H95" s="15" t="s">
        <v>270</v>
      </c>
      <c r="I95" s="15"/>
      <c r="J95" s="16" t="s">
        <v>69</v>
      </c>
      <c r="K95" s="17">
        <v>477456</v>
      </c>
      <c r="L95" s="43">
        <v>44267</v>
      </c>
      <c r="M95" s="16" t="s">
        <v>106</v>
      </c>
      <c r="N95" s="16" t="s">
        <v>48</v>
      </c>
      <c r="O95" s="15" t="s">
        <v>231</v>
      </c>
      <c r="P95" s="17"/>
      <c r="Q95" s="18">
        <f t="shared" si="2"/>
        <v>477456</v>
      </c>
      <c r="R95" s="18"/>
      <c r="S95" s="17">
        <v>477456</v>
      </c>
      <c r="T95" s="15">
        <v>30</v>
      </c>
      <c r="U95" s="32"/>
      <c r="V95" s="15" t="s">
        <v>907</v>
      </c>
    </row>
    <row r="96" spans="1:22" ht="43.2" x14ac:dyDescent="0.3">
      <c r="A96" s="66">
        <v>85</v>
      </c>
      <c r="B96" s="63">
        <v>2021</v>
      </c>
      <c r="C96" s="16" t="s">
        <v>922</v>
      </c>
      <c r="D96" s="15" t="s">
        <v>271</v>
      </c>
      <c r="E96" s="16" t="s">
        <v>117</v>
      </c>
      <c r="F96" s="56" t="s">
        <v>924</v>
      </c>
      <c r="G96" s="56" t="s">
        <v>927</v>
      </c>
      <c r="H96" s="15" t="s">
        <v>272</v>
      </c>
      <c r="I96" s="15"/>
      <c r="J96" s="16" t="s">
        <v>69</v>
      </c>
      <c r="K96" s="17">
        <v>411600</v>
      </c>
      <c r="L96" s="43">
        <v>44267</v>
      </c>
      <c r="M96" s="16" t="s">
        <v>103</v>
      </c>
      <c r="N96" s="16" t="s">
        <v>48</v>
      </c>
      <c r="O96" s="15" t="s">
        <v>229</v>
      </c>
      <c r="P96" s="17"/>
      <c r="Q96" s="18">
        <f t="shared" si="2"/>
        <v>411600</v>
      </c>
      <c r="R96" s="18"/>
      <c r="S96" s="17">
        <v>411600</v>
      </c>
      <c r="T96" s="15">
        <v>30</v>
      </c>
      <c r="U96" s="32"/>
      <c r="V96" s="15" t="s">
        <v>825</v>
      </c>
    </row>
    <row r="97" spans="1:22" ht="43.2" x14ac:dyDescent="0.3">
      <c r="A97" s="66">
        <v>86</v>
      </c>
      <c r="B97" s="63">
        <v>2021</v>
      </c>
      <c r="C97" s="16" t="s">
        <v>922</v>
      </c>
      <c r="D97" s="15" t="s">
        <v>273</v>
      </c>
      <c r="E97" s="16" t="s">
        <v>14</v>
      </c>
      <c r="F97" s="56" t="s">
        <v>924</v>
      </c>
      <c r="G97" s="56" t="s">
        <v>927</v>
      </c>
      <c r="H97" s="15" t="s">
        <v>274</v>
      </c>
      <c r="I97" s="15"/>
      <c r="J97" s="16" t="s">
        <v>112</v>
      </c>
      <c r="K97" s="17">
        <v>123587.6</v>
      </c>
      <c r="L97" s="43">
        <v>44256</v>
      </c>
      <c r="M97" s="16" t="s">
        <v>26</v>
      </c>
      <c r="N97" s="16" t="s">
        <v>27</v>
      </c>
      <c r="O97" s="15" t="s">
        <v>214</v>
      </c>
      <c r="P97" s="17">
        <v>123587.6</v>
      </c>
      <c r="Q97" s="18">
        <f t="shared" si="2"/>
        <v>0</v>
      </c>
      <c r="R97" s="18" t="s">
        <v>721</v>
      </c>
      <c r="S97" s="17">
        <v>123587.6</v>
      </c>
      <c r="T97" s="15">
        <v>30</v>
      </c>
      <c r="U97" s="32"/>
      <c r="V97" s="15" t="s">
        <v>800</v>
      </c>
    </row>
    <row r="98" spans="1:22" ht="43.2" x14ac:dyDescent="0.3">
      <c r="A98" s="66">
        <v>87</v>
      </c>
      <c r="B98" s="63">
        <v>2021</v>
      </c>
      <c r="C98" s="16" t="s">
        <v>922</v>
      </c>
      <c r="D98" s="15" t="s">
        <v>275</v>
      </c>
      <c r="E98" s="16" t="s">
        <v>117</v>
      </c>
      <c r="F98" s="56" t="s">
        <v>924</v>
      </c>
      <c r="G98" s="56" t="s">
        <v>927</v>
      </c>
      <c r="H98" s="15" t="s">
        <v>276</v>
      </c>
      <c r="I98" s="15"/>
      <c r="J98" s="16" t="s">
        <v>142</v>
      </c>
      <c r="K98" s="17">
        <v>160000</v>
      </c>
      <c r="L98" s="43">
        <v>44249</v>
      </c>
      <c r="M98" s="16" t="s">
        <v>143</v>
      </c>
      <c r="N98" s="16" t="s">
        <v>144</v>
      </c>
      <c r="O98" s="15" t="s">
        <v>318</v>
      </c>
      <c r="P98" s="17">
        <v>160000</v>
      </c>
      <c r="Q98" s="18">
        <f t="shared" si="2"/>
        <v>0</v>
      </c>
      <c r="R98" s="18" t="s">
        <v>721</v>
      </c>
      <c r="S98" s="17">
        <v>160000</v>
      </c>
      <c r="T98" s="15">
        <v>30</v>
      </c>
      <c r="U98" s="32"/>
      <c r="V98" s="15" t="s">
        <v>800</v>
      </c>
    </row>
    <row r="99" spans="1:22" ht="43.2" x14ac:dyDescent="0.3">
      <c r="A99" s="66">
        <v>88</v>
      </c>
      <c r="B99" s="63">
        <v>2021</v>
      </c>
      <c r="C99" s="16" t="s">
        <v>922</v>
      </c>
      <c r="D99" s="15" t="s">
        <v>277</v>
      </c>
      <c r="E99" s="16" t="s">
        <v>117</v>
      </c>
      <c r="F99" s="56" t="s">
        <v>924</v>
      </c>
      <c r="G99" s="56" t="s">
        <v>927</v>
      </c>
      <c r="H99" s="15" t="s">
        <v>279</v>
      </c>
      <c r="I99" s="15"/>
      <c r="J99" s="16" t="s">
        <v>142</v>
      </c>
      <c r="K99" s="17">
        <v>110000</v>
      </c>
      <c r="L99" s="43">
        <v>44271</v>
      </c>
      <c r="M99" s="16" t="s">
        <v>278</v>
      </c>
      <c r="N99" s="16" t="s">
        <v>144</v>
      </c>
      <c r="O99" s="15" t="s">
        <v>224</v>
      </c>
      <c r="P99" s="17">
        <v>110000</v>
      </c>
      <c r="Q99" s="18">
        <f t="shared" si="2"/>
        <v>0</v>
      </c>
      <c r="R99" s="18" t="s">
        <v>721</v>
      </c>
      <c r="S99" s="17">
        <v>110000</v>
      </c>
      <c r="T99" s="15">
        <v>30</v>
      </c>
      <c r="U99" s="32"/>
      <c r="V99" s="15" t="s">
        <v>800</v>
      </c>
    </row>
    <row r="100" spans="1:22" ht="43.2" x14ac:dyDescent="0.3">
      <c r="A100" s="66">
        <v>89</v>
      </c>
      <c r="B100" s="63">
        <v>2021</v>
      </c>
      <c r="C100" s="16" t="s">
        <v>922</v>
      </c>
      <c r="D100" s="15" t="s">
        <v>280</v>
      </c>
      <c r="E100" s="16" t="s">
        <v>117</v>
      </c>
      <c r="F100" s="56" t="s">
        <v>924</v>
      </c>
      <c r="G100" s="56" t="s">
        <v>927</v>
      </c>
      <c r="H100" s="15" t="s">
        <v>281</v>
      </c>
      <c r="I100" s="15"/>
      <c r="J100" s="16" t="s">
        <v>142</v>
      </c>
      <c r="K100" s="17">
        <v>245000</v>
      </c>
      <c r="L100" s="43">
        <v>44273</v>
      </c>
      <c r="M100" s="16" t="s">
        <v>282</v>
      </c>
      <c r="N100" s="16" t="s">
        <v>144</v>
      </c>
      <c r="O100" s="15" t="s">
        <v>224</v>
      </c>
      <c r="P100" s="17">
        <v>245000</v>
      </c>
      <c r="Q100" s="18">
        <f t="shared" si="2"/>
        <v>0</v>
      </c>
      <c r="R100" s="18" t="s">
        <v>721</v>
      </c>
      <c r="S100" s="17">
        <v>245000</v>
      </c>
      <c r="T100" s="15">
        <v>30</v>
      </c>
      <c r="U100" s="32"/>
      <c r="V100" s="15" t="s">
        <v>800</v>
      </c>
    </row>
    <row r="101" spans="1:22" ht="43.2" x14ac:dyDescent="0.3">
      <c r="A101" s="66">
        <v>90</v>
      </c>
      <c r="B101" s="63">
        <v>2021</v>
      </c>
      <c r="C101" s="16" t="s">
        <v>922</v>
      </c>
      <c r="D101" s="15" t="s">
        <v>283</v>
      </c>
      <c r="E101" s="16" t="s">
        <v>117</v>
      </c>
      <c r="F101" s="56" t="s">
        <v>924</v>
      </c>
      <c r="G101" s="56" t="s">
        <v>927</v>
      </c>
      <c r="H101" s="15" t="s">
        <v>284</v>
      </c>
      <c r="I101" s="15"/>
      <c r="J101" s="16" t="s">
        <v>142</v>
      </c>
      <c r="K101" s="17">
        <v>190000</v>
      </c>
      <c r="L101" s="43">
        <v>44293</v>
      </c>
      <c r="M101" s="16" t="s">
        <v>285</v>
      </c>
      <c r="N101" s="16" t="s">
        <v>144</v>
      </c>
      <c r="O101" s="15" t="s">
        <v>417</v>
      </c>
      <c r="P101" s="17">
        <v>190000</v>
      </c>
      <c r="Q101" s="18">
        <f t="shared" si="2"/>
        <v>0</v>
      </c>
      <c r="R101" s="18" t="s">
        <v>721</v>
      </c>
      <c r="S101" s="17">
        <v>190000</v>
      </c>
      <c r="T101" s="15">
        <v>30</v>
      </c>
      <c r="U101" s="32"/>
      <c r="V101" s="15" t="s">
        <v>800</v>
      </c>
    </row>
    <row r="102" spans="1:22" ht="43.2" x14ac:dyDescent="0.3">
      <c r="A102" s="66">
        <v>91</v>
      </c>
      <c r="B102" s="63">
        <v>2021</v>
      </c>
      <c r="C102" s="16" t="s">
        <v>922</v>
      </c>
      <c r="D102" s="15" t="s">
        <v>286</v>
      </c>
      <c r="E102" s="16" t="s">
        <v>117</v>
      </c>
      <c r="F102" s="56" t="s">
        <v>924</v>
      </c>
      <c r="G102" s="56" t="s">
        <v>927</v>
      </c>
      <c r="H102" s="15" t="s">
        <v>287</v>
      </c>
      <c r="I102" s="15"/>
      <c r="J102" s="16" t="s">
        <v>142</v>
      </c>
      <c r="K102" s="17">
        <v>190000</v>
      </c>
      <c r="L102" s="43">
        <v>44273</v>
      </c>
      <c r="M102" s="16" t="s">
        <v>288</v>
      </c>
      <c r="N102" s="16" t="s">
        <v>144</v>
      </c>
      <c r="O102" s="15" t="s">
        <v>224</v>
      </c>
      <c r="P102" s="17">
        <v>190000</v>
      </c>
      <c r="Q102" s="18">
        <f t="shared" si="2"/>
        <v>0</v>
      </c>
      <c r="R102" s="18" t="s">
        <v>721</v>
      </c>
      <c r="S102" s="17">
        <v>190000</v>
      </c>
      <c r="T102" s="15">
        <v>30</v>
      </c>
      <c r="U102" s="32"/>
      <c r="V102" s="15" t="s">
        <v>800</v>
      </c>
    </row>
    <row r="103" spans="1:22" ht="43.2" x14ac:dyDescent="0.3">
      <c r="A103" s="66">
        <v>92</v>
      </c>
      <c r="B103" s="63">
        <v>2021</v>
      </c>
      <c r="C103" s="16" t="s">
        <v>922</v>
      </c>
      <c r="D103" s="15" t="s">
        <v>289</v>
      </c>
      <c r="E103" s="16" t="s">
        <v>117</v>
      </c>
      <c r="F103" s="56" t="s">
        <v>924</v>
      </c>
      <c r="G103" s="56" t="s">
        <v>927</v>
      </c>
      <c r="H103" s="15" t="s">
        <v>290</v>
      </c>
      <c r="I103" s="15"/>
      <c r="J103" s="16" t="s">
        <v>25</v>
      </c>
      <c r="K103" s="17">
        <v>476000</v>
      </c>
      <c r="L103" s="43">
        <v>44253</v>
      </c>
      <c r="M103" s="16" t="s">
        <v>26</v>
      </c>
      <c r="N103" s="16" t="s">
        <v>27</v>
      </c>
      <c r="O103" s="15" t="s">
        <v>214</v>
      </c>
      <c r="P103" s="17">
        <v>476000</v>
      </c>
      <c r="Q103" s="18">
        <f t="shared" si="2"/>
        <v>0</v>
      </c>
      <c r="R103" s="18" t="s">
        <v>721</v>
      </c>
      <c r="S103" s="17">
        <v>476000</v>
      </c>
      <c r="T103" s="15">
        <v>30</v>
      </c>
      <c r="U103" s="32"/>
      <c r="V103" s="15" t="s">
        <v>800</v>
      </c>
    </row>
    <row r="104" spans="1:22" ht="43.2" x14ac:dyDescent="0.3">
      <c r="A104" s="66">
        <v>93</v>
      </c>
      <c r="B104" s="63">
        <v>2021</v>
      </c>
      <c r="C104" s="16" t="s">
        <v>922</v>
      </c>
      <c r="D104" s="15" t="s">
        <v>291</v>
      </c>
      <c r="E104" s="16" t="s">
        <v>117</v>
      </c>
      <c r="F104" s="56" t="s">
        <v>924</v>
      </c>
      <c r="G104" s="56" t="s">
        <v>927</v>
      </c>
      <c r="H104" s="15" t="s">
        <v>292</v>
      </c>
      <c r="I104" s="15"/>
      <c r="J104" s="16" t="s">
        <v>75</v>
      </c>
      <c r="K104" s="17">
        <v>62351.58</v>
      </c>
      <c r="L104" s="43">
        <v>44271</v>
      </c>
      <c r="M104" s="16" t="s">
        <v>293</v>
      </c>
      <c r="N104" s="16" t="s">
        <v>18</v>
      </c>
      <c r="O104" s="15" t="s">
        <v>235</v>
      </c>
      <c r="P104" s="17"/>
      <c r="Q104" s="18">
        <f t="shared" si="2"/>
        <v>62351.58</v>
      </c>
      <c r="R104" s="18"/>
      <c r="S104" s="17">
        <v>62351.58</v>
      </c>
      <c r="T104" s="15">
        <v>30</v>
      </c>
      <c r="U104" s="32"/>
      <c r="V104" s="15" t="s">
        <v>805</v>
      </c>
    </row>
    <row r="105" spans="1:22" ht="43.2" x14ac:dyDescent="0.3">
      <c r="A105" s="66">
        <v>94</v>
      </c>
      <c r="B105" s="63">
        <v>2021</v>
      </c>
      <c r="C105" s="16" t="s">
        <v>922</v>
      </c>
      <c r="D105" s="15" t="s">
        <v>294</v>
      </c>
      <c r="E105" s="16" t="s">
        <v>117</v>
      </c>
      <c r="F105" s="56" t="s">
        <v>924</v>
      </c>
      <c r="G105" s="56" t="s">
        <v>927</v>
      </c>
      <c r="H105" s="15" t="s">
        <v>295</v>
      </c>
      <c r="I105" s="15"/>
      <c r="J105" s="16" t="s">
        <v>15</v>
      </c>
      <c r="K105" s="17">
        <v>109430</v>
      </c>
      <c r="L105" s="43">
        <v>44272</v>
      </c>
      <c r="M105" s="16" t="s">
        <v>58</v>
      </c>
      <c r="N105" s="16" t="s">
        <v>18</v>
      </c>
      <c r="O105" s="15" t="s">
        <v>418</v>
      </c>
      <c r="P105" s="17"/>
      <c r="Q105" s="18">
        <f t="shared" si="2"/>
        <v>109430</v>
      </c>
      <c r="R105" s="18"/>
      <c r="S105" s="17">
        <v>109430</v>
      </c>
      <c r="T105" s="15">
        <v>30</v>
      </c>
      <c r="U105" s="32"/>
      <c r="V105" s="15" t="s">
        <v>826</v>
      </c>
    </row>
    <row r="106" spans="1:22" ht="43.2" x14ac:dyDescent="0.3">
      <c r="A106" s="66">
        <v>95</v>
      </c>
      <c r="B106" s="63">
        <v>2021</v>
      </c>
      <c r="C106" s="16" t="s">
        <v>922</v>
      </c>
      <c r="D106" s="15" t="s">
        <v>296</v>
      </c>
      <c r="E106" s="16" t="s">
        <v>117</v>
      </c>
      <c r="F106" s="56" t="s">
        <v>924</v>
      </c>
      <c r="G106" s="56" t="s">
        <v>927</v>
      </c>
      <c r="H106" s="15" t="s">
        <v>297</v>
      </c>
      <c r="I106" s="15"/>
      <c r="J106" s="16" t="s">
        <v>15</v>
      </c>
      <c r="K106" s="17">
        <v>187410</v>
      </c>
      <c r="L106" s="43">
        <v>44258</v>
      </c>
      <c r="M106" s="16" t="s">
        <v>181</v>
      </c>
      <c r="N106" s="16" t="s">
        <v>18</v>
      </c>
      <c r="O106" s="15" t="s">
        <v>216</v>
      </c>
      <c r="P106" s="17"/>
      <c r="Q106" s="18">
        <f t="shared" si="2"/>
        <v>187410</v>
      </c>
      <c r="R106" s="18">
        <v>0</v>
      </c>
      <c r="S106" s="17">
        <v>187410</v>
      </c>
      <c r="T106" s="15">
        <v>30</v>
      </c>
      <c r="U106" s="32"/>
      <c r="V106" s="15" t="s">
        <v>827</v>
      </c>
    </row>
    <row r="107" spans="1:22" ht="43.2" x14ac:dyDescent="0.3">
      <c r="A107" s="66">
        <v>96</v>
      </c>
      <c r="B107" s="63">
        <v>2021</v>
      </c>
      <c r="C107" s="16" t="s">
        <v>922</v>
      </c>
      <c r="D107" s="15" t="s">
        <v>298</v>
      </c>
      <c r="E107" s="16" t="s">
        <v>117</v>
      </c>
      <c r="F107" s="56" t="s">
        <v>924</v>
      </c>
      <c r="G107" s="56" t="s">
        <v>927</v>
      </c>
      <c r="H107" s="15" t="s">
        <v>299</v>
      </c>
      <c r="I107" s="15"/>
      <c r="J107" s="16" t="s">
        <v>136</v>
      </c>
      <c r="K107" s="17">
        <v>435000</v>
      </c>
      <c r="L107" s="43">
        <v>44257</v>
      </c>
      <c r="M107" s="16" t="s">
        <v>300</v>
      </c>
      <c r="N107" s="16" t="s">
        <v>27</v>
      </c>
      <c r="O107" s="15" t="s">
        <v>542</v>
      </c>
      <c r="P107" s="17">
        <v>435000</v>
      </c>
      <c r="Q107" s="18">
        <f t="shared" si="2"/>
        <v>0</v>
      </c>
      <c r="R107" s="18" t="s">
        <v>721</v>
      </c>
      <c r="S107" s="17">
        <v>435000</v>
      </c>
      <c r="T107" s="15">
        <v>30</v>
      </c>
      <c r="U107" s="32"/>
      <c r="V107" s="15" t="s">
        <v>800</v>
      </c>
    </row>
    <row r="108" spans="1:22" ht="43.2" x14ac:dyDescent="0.3">
      <c r="A108" s="66">
        <v>97</v>
      </c>
      <c r="B108" s="63">
        <v>2021</v>
      </c>
      <c r="C108" s="16" t="s">
        <v>922</v>
      </c>
      <c r="D108" s="15" t="s">
        <v>301</v>
      </c>
      <c r="E108" s="16" t="s">
        <v>117</v>
      </c>
      <c r="F108" s="56" t="s">
        <v>924</v>
      </c>
      <c r="G108" s="56" t="s">
        <v>927</v>
      </c>
      <c r="H108" s="15" t="s">
        <v>302</v>
      </c>
      <c r="I108" s="15"/>
      <c r="J108" s="16" t="s">
        <v>15</v>
      </c>
      <c r="K108" s="17">
        <v>192482</v>
      </c>
      <c r="L108" s="43">
        <v>44257</v>
      </c>
      <c r="M108" s="16" t="s">
        <v>303</v>
      </c>
      <c r="N108" s="16" t="s">
        <v>18</v>
      </c>
      <c r="O108" s="15" t="s">
        <v>126</v>
      </c>
      <c r="P108" s="17"/>
      <c r="Q108" s="18">
        <f t="shared" ref="Q108:Q139" si="3">K108-P108</f>
        <v>192482</v>
      </c>
      <c r="R108" s="18">
        <v>0</v>
      </c>
      <c r="S108" s="17">
        <v>192482</v>
      </c>
      <c r="T108" s="15">
        <v>30</v>
      </c>
      <c r="U108" s="32"/>
      <c r="V108" s="15" t="s">
        <v>828</v>
      </c>
    </row>
    <row r="109" spans="1:22" ht="43.2" x14ac:dyDescent="0.3">
      <c r="A109" s="66">
        <v>98</v>
      </c>
      <c r="B109" s="63">
        <v>2021</v>
      </c>
      <c r="C109" s="16" t="s">
        <v>922</v>
      </c>
      <c r="D109" s="15" t="s">
        <v>304</v>
      </c>
      <c r="E109" s="16" t="s">
        <v>117</v>
      </c>
      <c r="F109" s="56" t="s">
        <v>924</v>
      </c>
      <c r="G109" s="56" t="s">
        <v>927</v>
      </c>
      <c r="H109" s="15" t="s">
        <v>305</v>
      </c>
      <c r="I109" s="15"/>
      <c r="J109" s="16" t="s">
        <v>136</v>
      </c>
      <c r="K109" s="17">
        <v>450000</v>
      </c>
      <c r="L109" s="43">
        <v>44272</v>
      </c>
      <c r="M109" s="16" t="s">
        <v>26</v>
      </c>
      <c r="N109" s="16" t="s">
        <v>27</v>
      </c>
      <c r="O109" s="15" t="s">
        <v>575</v>
      </c>
      <c r="P109" s="17">
        <v>450000</v>
      </c>
      <c r="Q109" s="18">
        <f t="shared" si="3"/>
        <v>0</v>
      </c>
      <c r="R109" s="18" t="s">
        <v>721</v>
      </c>
      <c r="S109" s="17">
        <v>450000</v>
      </c>
      <c r="T109" s="15">
        <v>30</v>
      </c>
      <c r="U109" s="32"/>
      <c r="V109" s="15" t="s">
        <v>800</v>
      </c>
    </row>
    <row r="110" spans="1:22" ht="43.2" x14ac:dyDescent="0.3">
      <c r="A110" s="66">
        <v>99</v>
      </c>
      <c r="B110" s="63">
        <v>2021</v>
      </c>
      <c r="C110" s="16" t="s">
        <v>922</v>
      </c>
      <c r="D110" s="15" t="s">
        <v>306</v>
      </c>
      <c r="E110" s="16" t="s">
        <v>117</v>
      </c>
      <c r="F110" s="56" t="s">
        <v>924</v>
      </c>
      <c r="G110" s="56" t="s">
        <v>927</v>
      </c>
      <c r="H110" s="15" t="s">
        <v>307</v>
      </c>
      <c r="I110" s="15"/>
      <c r="J110" s="16" t="s">
        <v>15</v>
      </c>
      <c r="K110" s="17">
        <v>226975</v>
      </c>
      <c r="L110" s="43">
        <v>44258</v>
      </c>
      <c r="M110" s="16" t="s">
        <v>308</v>
      </c>
      <c r="N110" s="16" t="s">
        <v>18</v>
      </c>
      <c r="O110" s="15" t="s">
        <v>410</v>
      </c>
      <c r="P110" s="17"/>
      <c r="Q110" s="18">
        <f t="shared" si="3"/>
        <v>226975</v>
      </c>
      <c r="R110" s="18">
        <v>0</v>
      </c>
      <c r="S110" s="17">
        <v>226975</v>
      </c>
      <c r="T110" s="15">
        <v>30</v>
      </c>
      <c r="U110" s="32"/>
      <c r="V110" s="15" t="s">
        <v>827</v>
      </c>
    </row>
    <row r="111" spans="1:22" ht="57.6" x14ac:dyDescent="0.3">
      <c r="A111" s="66">
        <v>100</v>
      </c>
      <c r="B111" s="63">
        <v>2021</v>
      </c>
      <c r="C111" s="16" t="s">
        <v>922</v>
      </c>
      <c r="D111" s="15" t="s">
        <v>309</v>
      </c>
      <c r="E111" s="16" t="s">
        <v>117</v>
      </c>
      <c r="F111" s="56" t="s">
        <v>924</v>
      </c>
      <c r="G111" s="56" t="s">
        <v>927</v>
      </c>
      <c r="H111" s="15" t="s">
        <v>310</v>
      </c>
      <c r="I111" s="15"/>
      <c r="J111" s="16" t="s">
        <v>136</v>
      </c>
      <c r="K111" s="17">
        <v>540000</v>
      </c>
      <c r="L111" s="43">
        <v>44253</v>
      </c>
      <c r="M111" s="16" t="s">
        <v>26</v>
      </c>
      <c r="N111" s="16" t="s">
        <v>27</v>
      </c>
      <c r="O111" s="15" t="s">
        <v>214</v>
      </c>
      <c r="P111" s="17">
        <v>540000</v>
      </c>
      <c r="Q111" s="18">
        <f t="shared" si="3"/>
        <v>0</v>
      </c>
      <c r="R111" s="18" t="s">
        <v>721</v>
      </c>
      <c r="S111" s="17">
        <v>540000</v>
      </c>
      <c r="T111" s="15">
        <v>30</v>
      </c>
      <c r="U111" s="32"/>
      <c r="V111" s="15" t="s">
        <v>800</v>
      </c>
    </row>
    <row r="112" spans="1:22" ht="43.2" x14ac:dyDescent="0.3">
      <c r="A112" s="66">
        <v>101</v>
      </c>
      <c r="B112" s="63">
        <v>2021</v>
      </c>
      <c r="C112" s="16" t="s">
        <v>922</v>
      </c>
      <c r="D112" s="15" t="s">
        <v>311</v>
      </c>
      <c r="E112" s="16" t="s">
        <v>117</v>
      </c>
      <c r="F112" s="56" t="s">
        <v>924</v>
      </c>
      <c r="G112" s="56" t="s">
        <v>927</v>
      </c>
      <c r="H112" s="15" t="s">
        <v>123</v>
      </c>
      <c r="I112" s="15"/>
      <c r="J112" s="16" t="s">
        <v>15</v>
      </c>
      <c r="K112" s="17">
        <v>88270</v>
      </c>
      <c r="L112" s="43">
        <v>44267</v>
      </c>
      <c r="M112" s="16" t="s">
        <v>124</v>
      </c>
      <c r="N112" s="16" t="s">
        <v>18</v>
      </c>
      <c r="O112" s="15" t="s">
        <v>419</v>
      </c>
      <c r="P112" s="17">
        <v>88270</v>
      </c>
      <c r="Q112" s="18">
        <f t="shared" si="3"/>
        <v>0</v>
      </c>
      <c r="R112" s="18" t="s">
        <v>721</v>
      </c>
      <c r="S112" s="17">
        <v>88270</v>
      </c>
      <c r="T112" s="15">
        <v>30</v>
      </c>
      <c r="U112" s="32"/>
      <c r="V112" s="15" t="s">
        <v>800</v>
      </c>
    </row>
    <row r="113" spans="1:23" ht="43.2" x14ac:dyDescent="0.3">
      <c r="A113" s="66">
        <v>102</v>
      </c>
      <c r="B113" s="63">
        <v>2021</v>
      </c>
      <c r="C113" s="16" t="s">
        <v>922</v>
      </c>
      <c r="D113" s="15" t="s">
        <v>312</v>
      </c>
      <c r="E113" s="16" t="s">
        <v>117</v>
      </c>
      <c r="F113" s="56" t="s">
        <v>924</v>
      </c>
      <c r="G113" s="56" t="s">
        <v>927</v>
      </c>
      <c r="H113" s="15" t="s">
        <v>313</v>
      </c>
      <c r="I113" s="15"/>
      <c r="J113" s="16" t="s">
        <v>136</v>
      </c>
      <c r="K113" s="17">
        <v>590000</v>
      </c>
      <c r="L113" s="43">
        <v>44257</v>
      </c>
      <c r="M113" s="16" t="s">
        <v>314</v>
      </c>
      <c r="N113" s="16" t="s">
        <v>27</v>
      </c>
      <c r="O113" s="15" t="s">
        <v>542</v>
      </c>
      <c r="P113" s="17">
        <v>590000</v>
      </c>
      <c r="Q113" s="18">
        <f t="shared" si="3"/>
        <v>0</v>
      </c>
      <c r="R113" s="18" t="s">
        <v>721</v>
      </c>
      <c r="S113" s="17">
        <v>590000</v>
      </c>
      <c r="T113" s="15">
        <v>30</v>
      </c>
      <c r="U113" s="32"/>
      <c r="V113" s="15" t="s">
        <v>800</v>
      </c>
    </row>
    <row r="114" spans="1:23" ht="43.2" x14ac:dyDescent="0.3">
      <c r="A114" s="66">
        <v>103</v>
      </c>
      <c r="B114" s="63">
        <v>2021</v>
      </c>
      <c r="C114" s="16" t="s">
        <v>922</v>
      </c>
      <c r="D114" s="15" t="s">
        <v>315</v>
      </c>
      <c r="E114" s="16" t="s">
        <v>117</v>
      </c>
      <c r="F114" s="56" t="s">
        <v>924</v>
      </c>
      <c r="G114" s="56" t="s">
        <v>927</v>
      </c>
      <c r="H114" s="15" t="s">
        <v>316</v>
      </c>
      <c r="I114" s="15"/>
      <c r="J114" s="16" t="s">
        <v>15</v>
      </c>
      <c r="K114" s="17">
        <v>270865</v>
      </c>
      <c r="L114" s="43">
        <v>44260</v>
      </c>
      <c r="M114" s="16" t="s">
        <v>317</v>
      </c>
      <c r="N114" s="16" t="s">
        <v>18</v>
      </c>
      <c r="O114" s="15" t="s">
        <v>493</v>
      </c>
      <c r="P114" s="17"/>
      <c r="Q114" s="18">
        <f t="shared" si="3"/>
        <v>270865</v>
      </c>
      <c r="R114" s="18">
        <v>0</v>
      </c>
      <c r="S114" s="17">
        <v>270865</v>
      </c>
      <c r="T114" s="15">
        <v>30</v>
      </c>
      <c r="U114" s="32"/>
      <c r="V114" s="39" t="s">
        <v>829</v>
      </c>
    </row>
    <row r="115" spans="1:23" ht="43.2" x14ac:dyDescent="0.3">
      <c r="A115" s="66">
        <v>104</v>
      </c>
      <c r="B115" s="63">
        <v>2021</v>
      </c>
      <c r="C115" s="16" t="s">
        <v>922</v>
      </c>
      <c r="D115" s="15" t="s">
        <v>319</v>
      </c>
      <c r="E115" s="16" t="s">
        <v>117</v>
      </c>
      <c r="F115" s="56" t="s">
        <v>924</v>
      </c>
      <c r="G115" s="56" t="s">
        <v>927</v>
      </c>
      <c r="H115" s="15" t="s">
        <v>320</v>
      </c>
      <c r="I115" s="15"/>
      <c r="J115" s="16" t="s">
        <v>321</v>
      </c>
      <c r="K115" s="17">
        <v>630000</v>
      </c>
      <c r="L115" s="40">
        <v>44474</v>
      </c>
      <c r="M115" s="16" t="s">
        <v>322</v>
      </c>
      <c r="N115" s="16" t="s">
        <v>27</v>
      </c>
      <c r="O115" s="15" t="s">
        <v>561</v>
      </c>
      <c r="P115" s="17"/>
      <c r="Q115" s="18">
        <f t="shared" si="3"/>
        <v>630000</v>
      </c>
      <c r="R115" s="18">
        <v>0</v>
      </c>
      <c r="S115" s="17">
        <v>630000</v>
      </c>
      <c r="T115" s="15">
        <v>30</v>
      </c>
      <c r="U115" s="32"/>
      <c r="V115" s="15" t="s">
        <v>830</v>
      </c>
    </row>
    <row r="116" spans="1:23" ht="43.2" x14ac:dyDescent="0.3">
      <c r="A116" s="66">
        <v>105</v>
      </c>
      <c r="B116" s="63">
        <v>2021</v>
      </c>
      <c r="C116" s="16" t="s">
        <v>922</v>
      </c>
      <c r="D116" s="15" t="s">
        <v>323</v>
      </c>
      <c r="E116" s="16" t="s">
        <v>117</v>
      </c>
      <c r="F116" s="56" t="s">
        <v>924</v>
      </c>
      <c r="G116" s="56" t="s">
        <v>927</v>
      </c>
      <c r="H116" s="15" t="s">
        <v>324</v>
      </c>
      <c r="I116" s="15"/>
      <c r="J116" s="16" t="s">
        <v>15</v>
      </c>
      <c r="K116" s="17">
        <v>322868</v>
      </c>
      <c r="L116" s="43">
        <v>44258</v>
      </c>
      <c r="M116" s="16" t="s">
        <v>325</v>
      </c>
      <c r="N116" s="16" t="s">
        <v>18</v>
      </c>
      <c r="O116" s="15" t="s">
        <v>216</v>
      </c>
      <c r="P116" s="17"/>
      <c r="Q116" s="18">
        <f t="shared" si="3"/>
        <v>322868</v>
      </c>
      <c r="R116" s="18">
        <v>0</v>
      </c>
      <c r="S116" s="17">
        <v>322868</v>
      </c>
      <c r="T116" s="15">
        <v>30</v>
      </c>
      <c r="U116" s="32"/>
      <c r="V116" s="15" t="s">
        <v>827</v>
      </c>
    </row>
    <row r="117" spans="1:23" ht="43.2" x14ac:dyDescent="0.3">
      <c r="A117" s="66">
        <v>106</v>
      </c>
      <c r="B117" s="63">
        <v>2021</v>
      </c>
      <c r="C117" s="16" t="s">
        <v>922</v>
      </c>
      <c r="D117" s="15" t="s">
        <v>326</v>
      </c>
      <c r="E117" s="16" t="s">
        <v>117</v>
      </c>
      <c r="F117" s="56" t="s">
        <v>924</v>
      </c>
      <c r="G117" s="56" t="s">
        <v>927</v>
      </c>
      <c r="H117" s="15" t="s">
        <v>579</v>
      </c>
      <c r="I117" s="15"/>
      <c r="J117" s="16" t="s">
        <v>327</v>
      </c>
      <c r="K117" s="17">
        <v>197568</v>
      </c>
      <c r="L117" s="43">
        <v>44244</v>
      </c>
      <c r="M117" s="16" t="s">
        <v>328</v>
      </c>
      <c r="N117" s="16" t="s">
        <v>48</v>
      </c>
      <c r="O117" s="15" t="s">
        <v>330</v>
      </c>
      <c r="P117" s="17">
        <v>197568</v>
      </c>
      <c r="Q117" s="18">
        <f t="shared" si="3"/>
        <v>0</v>
      </c>
      <c r="R117" s="18" t="s">
        <v>721</v>
      </c>
      <c r="S117" s="17">
        <v>197568</v>
      </c>
      <c r="T117" s="15">
        <v>30</v>
      </c>
      <c r="U117" s="32"/>
      <c r="V117" s="15" t="s">
        <v>800</v>
      </c>
    </row>
    <row r="118" spans="1:23" ht="43.2" x14ac:dyDescent="0.3">
      <c r="A118" s="66">
        <v>107</v>
      </c>
      <c r="B118" s="63">
        <v>2021</v>
      </c>
      <c r="C118" s="16" t="s">
        <v>922</v>
      </c>
      <c r="D118" s="15" t="s">
        <v>329</v>
      </c>
      <c r="E118" s="16" t="s">
        <v>14</v>
      </c>
      <c r="F118" s="56" t="s">
        <v>924</v>
      </c>
      <c r="G118" s="56" t="s">
        <v>927</v>
      </c>
      <c r="H118" s="15" t="s">
        <v>331</v>
      </c>
      <c r="I118" s="15"/>
      <c r="J118" s="16" t="s">
        <v>327</v>
      </c>
      <c r="K118" s="17">
        <v>25200</v>
      </c>
      <c r="L118" s="43">
        <v>44239</v>
      </c>
      <c r="M118" s="16" t="s">
        <v>328</v>
      </c>
      <c r="N118" s="16" t="s">
        <v>48</v>
      </c>
      <c r="O118" s="15" t="s">
        <v>330</v>
      </c>
      <c r="P118" s="17">
        <v>25200</v>
      </c>
      <c r="Q118" s="18">
        <f t="shared" si="3"/>
        <v>0</v>
      </c>
      <c r="R118" s="18" t="s">
        <v>721</v>
      </c>
      <c r="S118" s="17">
        <v>25200</v>
      </c>
      <c r="T118" s="15">
        <v>30</v>
      </c>
      <c r="U118" s="32"/>
      <c r="V118" s="15" t="s">
        <v>800</v>
      </c>
    </row>
    <row r="119" spans="1:23" ht="43.2" x14ac:dyDescent="0.3">
      <c r="A119" s="66">
        <v>108</v>
      </c>
      <c r="B119" s="63">
        <v>2021</v>
      </c>
      <c r="C119" s="16" t="s">
        <v>922</v>
      </c>
      <c r="D119" s="15" t="s">
        <v>332</v>
      </c>
      <c r="E119" s="16" t="s">
        <v>14</v>
      </c>
      <c r="F119" s="56" t="s">
        <v>924</v>
      </c>
      <c r="G119" s="56" t="s">
        <v>927</v>
      </c>
      <c r="H119" s="15" t="s">
        <v>333</v>
      </c>
      <c r="I119" s="15"/>
      <c r="J119" s="16" t="s">
        <v>112</v>
      </c>
      <c r="K119" s="17">
        <v>54360</v>
      </c>
      <c r="L119" s="43">
        <v>44272</v>
      </c>
      <c r="M119" s="16" t="s">
        <v>193</v>
      </c>
      <c r="N119" s="16" t="s">
        <v>27</v>
      </c>
      <c r="O119" s="15" t="s">
        <v>413</v>
      </c>
      <c r="P119" s="17"/>
      <c r="Q119" s="18">
        <f t="shared" si="3"/>
        <v>54360</v>
      </c>
      <c r="R119" s="18">
        <v>0</v>
      </c>
      <c r="S119" s="17">
        <v>54360</v>
      </c>
      <c r="T119" s="15">
        <v>30</v>
      </c>
      <c r="U119" s="37"/>
      <c r="V119" s="15" t="s">
        <v>908</v>
      </c>
    </row>
    <row r="120" spans="1:23" ht="43.2" x14ac:dyDescent="0.3">
      <c r="A120" s="66">
        <v>109</v>
      </c>
      <c r="B120" s="63">
        <v>2021</v>
      </c>
      <c r="C120" s="16" t="s">
        <v>922</v>
      </c>
      <c r="D120" s="15" t="s">
        <v>334</v>
      </c>
      <c r="E120" s="16" t="s">
        <v>14</v>
      </c>
      <c r="F120" s="56" t="s">
        <v>924</v>
      </c>
      <c r="G120" s="56" t="s">
        <v>927</v>
      </c>
      <c r="H120" s="15" t="s">
        <v>335</v>
      </c>
      <c r="I120" s="15"/>
      <c r="J120" s="16" t="s">
        <v>112</v>
      </c>
      <c r="K120" s="17">
        <v>101201.76</v>
      </c>
      <c r="L120" s="43">
        <v>44249</v>
      </c>
      <c r="M120" s="16" t="s">
        <v>193</v>
      </c>
      <c r="N120" s="16" t="s">
        <v>27</v>
      </c>
      <c r="O120" s="15" t="s">
        <v>189</v>
      </c>
      <c r="P120" s="17">
        <v>101201.76</v>
      </c>
      <c r="Q120" s="18">
        <f t="shared" si="3"/>
        <v>0</v>
      </c>
      <c r="R120" s="18" t="s">
        <v>721</v>
      </c>
      <c r="S120" s="17">
        <v>101201.76</v>
      </c>
      <c r="T120" s="15">
        <v>30</v>
      </c>
      <c r="U120" s="37"/>
      <c r="V120" s="15" t="s">
        <v>800</v>
      </c>
    </row>
    <row r="121" spans="1:23" ht="86.4" x14ac:dyDescent="0.3">
      <c r="A121" s="66">
        <v>110</v>
      </c>
      <c r="B121" s="63">
        <v>2021</v>
      </c>
      <c r="C121" s="16" t="s">
        <v>922</v>
      </c>
      <c r="D121" s="15" t="s">
        <v>336</v>
      </c>
      <c r="E121" s="16" t="s">
        <v>14</v>
      </c>
      <c r="F121" s="56" t="s">
        <v>924</v>
      </c>
      <c r="G121" s="56" t="s">
        <v>927</v>
      </c>
      <c r="H121" s="15" t="s">
        <v>337</v>
      </c>
      <c r="I121" s="15"/>
      <c r="J121" s="16" t="s">
        <v>327</v>
      </c>
      <c r="K121" s="17">
        <v>122610.4</v>
      </c>
      <c r="L121" s="43">
        <v>44249</v>
      </c>
      <c r="M121" s="16" t="s">
        <v>338</v>
      </c>
      <c r="N121" s="16" t="s">
        <v>48</v>
      </c>
      <c r="O121" s="15" t="s">
        <v>411</v>
      </c>
      <c r="P121" s="17">
        <v>122610.4</v>
      </c>
      <c r="Q121" s="18">
        <f t="shared" si="3"/>
        <v>0</v>
      </c>
      <c r="R121" s="18" t="s">
        <v>721</v>
      </c>
      <c r="S121" s="17">
        <v>122610.4</v>
      </c>
      <c r="T121" s="15">
        <v>30</v>
      </c>
      <c r="U121" s="37"/>
      <c r="V121" s="15" t="s">
        <v>800</v>
      </c>
    </row>
    <row r="122" spans="1:23" ht="43.2" x14ac:dyDescent="0.3">
      <c r="A122" s="66">
        <v>111</v>
      </c>
      <c r="B122" s="63">
        <v>2021</v>
      </c>
      <c r="C122" s="16" t="s">
        <v>922</v>
      </c>
      <c r="D122" s="15" t="s">
        <v>339</v>
      </c>
      <c r="E122" s="16" t="s">
        <v>14</v>
      </c>
      <c r="F122" s="56" t="s">
        <v>924</v>
      </c>
      <c r="G122" s="56" t="s">
        <v>927</v>
      </c>
      <c r="H122" s="15" t="s">
        <v>340</v>
      </c>
      <c r="I122" s="15"/>
      <c r="J122" s="16" t="s">
        <v>156</v>
      </c>
      <c r="K122" s="17">
        <v>12360</v>
      </c>
      <c r="L122" s="43">
        <v>44260</v>
      </c>
      <c r="M122" s="16" t="s">
        <v>26</v>
      </c>
      <c r="N122" s="16" t="s">
        <v>27</v>
      </c>
      <c r="O122" s="15" t="s">
        <v>416</v>
      </c>
      <c r="P122" s="17">
        <v>12360</v>
      </c>
      <c r="Q122" s="18">
        <f t="shared" si="3"/>
        <v>0</v>
      </c>
      <c r="R122" s="18" t="s">
        <v>721</v>
      </c>
      <c r="S122" s="17">
        <v>12360</v>
      </c>
      <c r="T122" s="15">
        <v>30</v>
      </c>
      <c r="U122" s="37"/>
      <c r="V122" s="15" t="s">
        <v>800</v>
      </c>
    </row>
    <row r="123" spans="1:23" ht="43.2" x14ac:dyDescent="0.3">
      <c r="A123" s="66">
        <v>112</v>
      </c>
      <c r="B123" s="63">
        <v>2021</v>
      </c>
      <c r="C123" s="16" t="s">
        <v>922</v>
      </c>
      <c r="D123" s="15" t="s">
        <v>341</v>
      </c>
      <c r="E123" s="16" t="s">
        <v>14</v>
      </c>
      <c r="F123" s="56" t="s">
        <v>924</v>
      </c>
      <c r="G123" s="56" t="s">
        <v>927</v>
      </c>
      <c r="H123" s="15" t="s">
        <v>342</v>
      </c>
      <c r="I123" s="15"/>
      <c r="J123" s="16" t="s">
        <v>327</v>
      </c>
      <c r="K123" s="17">
        <v>4000</v>
      </c>
      <c r="L123" s="43">
        <v>44250</v>
      </c>
      <c r="M123" s="16" t="s">
        <v>343</v>
      </c>
      <c r="N123" s="16" t="s">
        <v>48</v>
      </c>
      <c r="O123" s="15" t="s">
        <v>412</v>
      </c>
      <c r="P123" s="17"/>
      <c r="Q123" s="18">
        <f t="shared" si="3"/>
        <v>4000</v>
      </c>
      <c r="R123" s="18"/>
      <c r="S123" s="17">
        <v>4000</v>
      </c>
      <c r="T123" s="15">
        <v>30</v>
      </c>
      <c r="U123" s="37"/>
      <c r="V123" s="15" t="s">
        <v>908</v>
      </c>
    </row>
    <row r="124" spans="1:23" ht="43.2" x14ac:dyDescent="0.3">
      <c r="A124" s="66">
        <v>113</v>
      </c>
      <c r="B124" s="63">
        <v>2021</v>
      </c>
      <c r="C124" s="16" t="s">
        <v>922</v>
      </c>
      <c r="D124" s="15" t="s">
        <v>344</v>
      </c>
      <c r="E124" s="16" t="s">
        <v>14</v>
      </c>
      <c r="F124" s="56" t="s">
        <v>924</v>
      </c>
      <c r="G124" s="56" t="s">
        <v>927</v>
      </c>
      <c r="H124" s="15" t="s">
        <v>345</v>
      </c>
      <c r="I124" s="15"/>
      <c r="J124" s="16" t="s">
        <v>327</v>
      </c>
      <c r="K124" s="17">
        <v>41120</v>
      </c>
      <c r="L124" s="43">
        <v>44260</v>
      </c>
      <c r="M124" s="16" t="s">
        <v>346</v>
      </c>
      <c r="N124" s="16" t="s">
        <v>48</v>
      </c>
      <c r="O124" s="15" t="s">
        <v>403</v>
      </c>
      <c r="P124" s="17"/>
      <c r="Q124" s="18">
        <f t="shared" si="3"/>
        <v>41120</v>
      </c>
      <c r="R124" s="18">
        <v>0</v>
      </c>
      <c r="S124" s="17">
        <v>41120</v>
      </c>
      <c r="T124" s="15">
        <v>30</v>
      </c>
      <c r="U124" s="37"/>
      <c r="V124" s="15" t="s">
        <v>831</v>
      </c>
    </row>
    <row r="125" spans="1:23" ht="43.2" x14ac:dyDescent="0.3">
      <c r="A125" s="66">
        <v>114</v>
      </c>
      <c r="B125" s="63">
        <v>2021</v>
      </c>
      <c r="C125" s="16" t="s">
        <v>922</v>
      </c>
      <c r="D125" s="15" t="s">
        <v>347</v>
      </c>
      <c r="E125" s="16" t="s">
        <v>117</v>
      </c>
      <c r="F125" s="56" t="s">
        <v>924</v>
      </c>
      <c r="G125" s="56" t="s">
        <v>927</v>
      </c>
      <c r="H125" s="15" t="s">
        <v>348</v>
      </c>
      <c r="I125" s="15"/>
      <c r="J125" s="16" t="s">
        <v>321</v>
      </c>
      <c r="K125" s="17">
        <v>585000</v>
      </c>
      <c r="L125" s="43">
        <v>44260</v>
      </c>
      <c r="M125" s="16" t="s">
        <v>349</v>
      </c>
      <c r="N125" s="16" t="s">
        <v>27</v>
      </c>
      <c r="O125" s="15" t="s">
        <v>219</v>
      </c>
      <c r="P125" s="17">
        <v>585000</v>
      </c>
      <c r="Q125" s="18">
        <f t="shared" si="3"/>
        <v>0</v>
      </c>
      <c r="R125" s="18" t="s">
        <v>721</v>
      </c>
      <c r="S125" s="17">
        <v>585000</v>
      </c>
      <c r="T125" s="15">
        <v>30</v>
      </c>
      <c r="U125" s="37"/>
      <c r="V125" s="41" t="s">
        <v>800</v>
      </c>
      <c r="W125" s="34"/>
    </row>
    <row r="126" spans="1:23" ht="57.6" x14ac:dyDescent="0.3">
      <c r="A126" s="66">
        <v>115</v>
      </c>
      <c r="B126" s="63">
        <v>2021</v>
      </c>
      <c r="C126" s="16" t="s">
        <v>922</v>
      </c>
      <c r="D126" s="15" t="s">
        <v>350</v>
      </c>
      <c r="E126" s="16" t="s">
        <v>117</v>
      </c>
      <c r="F126" s="56" t="s">
        <v>924</v>
      </c>
      <c r="G126" s="56" t="s">
        <v>927</v>
      </c>
      <c r="H126" s="15" t="s">
        <v>351</v>
      </c>
      <c r="I126" s="15"/>
      <c r="J126" s="16" t="s">
        <v>352</v>
      </c>
      <c r="K126" s="17">
        <v>535000</v>
      </c>
      <c r="L126" s="43">
        <v>44272</v>
      </c>
      <c r="M126" s="16" t="s">
        <v>353</v>
      </c>
      <c r="N126" s="16" t="s">
        <v>244</v>
      </c>
      <c r="O126" s="15" t="s">
        <v>407</v>
      </c>
      <c r="P126" s="17"/>
      <c r="Q126" s="18">
        <f t="shared" si="3"/>
        <v>535000</v>
      </c>
      <c r="R126" s="18">
        <v>0</v>
      </c>
      <c r="S126" s="17">
        <v>535000</v>
      </c>
      <c r="T126" s="15">
        <v>30</v>
      </c>
      <c r="U126" s="37"/>
      <c r="V126" s="15" t="s">
        <v>832</v>
      </c>
    </row>
    <row r="127" spans="1:23" ht="43.2" x14ac:dyDescent="0.3">
      <c r="A127" s="66">
        <v>116</v>
      </c>
      <c r="B127" s="63">
        <v>2021</v>
      </c>
      <c r="C127" s="16" t="s">
        <v>922</v>
      </c>
      <c r="D127" s="15" t="s">
        <v>354</v>
      </c>
      <c r="E127" s="16" t="s">
        <v>117</v>
      </c>
      <c r="F127" s="56" t="s">
        <v>924</v>
      </c>
      <c r="G127" s="56" t="s">
        <v>927</v>
      </c>
      <c r="H127" s="15" t="s">
        <v>355</v>
      </c>
      <c r="I127" s="15"/>
      <c r="J127" s="16" t="s">
        <v>321</v>
      </c>
      <c r="K127" s="17">
        <v>570000</v>
      </c>
      <c r="L127" s="43">
        <v>44319</v>
      </c>
      <c r="M127" s="16" t="s">
        <v>356</v>
      </c>
      <c r="N127" s="16" t="s">
        <v>27</v>
      </c>
      <c r="O127" s="15" t="s">
        <v>631</v>
      </c>
      <c r="P127" s="17">
        <v>570000</v>
      </c>
      <c r="Q127" s="18">
        <f t="shared" si="3"/>
        <v>0</v>
      </c>
      <c r="R127" s="18" t="s">
        <v>721</v>
      </c>
      <c r="S127" s="17">
        <v>570000</v>
      </c>
      <c r="T127" s="15">
        <v>30</v>
      </c>
      <c r="U127" s="37"/>
      <c r="V127" s="15" t="s">
        <v>800</v>
      </c>
    </row>
    <row r="128" spans="1:23" ht="43.2" x14ac:dyDescent="0.3">
      <c r="A128" s="66">
        <v>117</v>
      </c>
      <c r="B128" s="63">
        <v>2021</v>
      </c>
      <c r="C128" s="16" t="s">
        <v>922</v>
      </c>
      <c r="D128" s="15" t="s">
        <v>357</v>
      </c>
      <c r="E128" s="16" t="s">
        <v>117</v>
      </c>
      <c r="F128" s="56" t="s">
        <v>924</v>
      </c>
      <c r="G128" s="56" t="s">
        <v>927</v>
      </c>
      <c r="H128" s="15" t="s">
        <v>358</v>
      </c>
      <c r="I128" s="15"/>
      <c r="J128" s="16" t="s">
        <v>25</v>
      </c>
      <c r="K128" s="17">
        <v>312000</v>
      </c>
      <c r="L128" s="43">
        <v>44256</v>
      </c>
      <c r="M128" s="16" t="s">
        <v>26</v>
      </c>
      <c r="N128" s="16" t="s">
        <v>27</v>
      </c>
      <c r="O128" s="15" t="s">
        <v>494</v>
      </c>
      <c r="P128" s="17">
        <v>312000</v>
      </c>
      <c r="Q128" s="18">
        <f t="shared" si="3"/>
        <v>0</v>
      </c>
      <c r="R128" s="18" t="s">
        <v>721</v>
      </c>
      <c r="S128" s="17">
        <v>312000</v>
      </c>
      <c r="T128" s="15">
        <v>30</v>
      </c>
      <c r="U128" s="37"/>
      <c r="V128" s="15" t="s">
        <v>800</v>
      </c>
    </row>
    <row r="129" spans="1:22" ht="43.2" x14ac:dyDescent="0.3">
      <c r="A129" s="66">
        <v>118</v>
      </c>
      <c r="B129" s="63">
        <v>2021</v>
      </c>
      <c r="C129" s="16" t="s">
        <v>922</v>
      </c>
      <c r="D129" s="15" t="s">
        <v>359</v>
      </c>
      <c r="E129" s="16" t="s">
        <v>117</v>
      </c>
      <c r="F129" s="56" t="s">
        <v>924</v>
      </c>
      <c r="G129" s="56" t="s">
        <v>927</v>
      </c>
      <c r="H129" s="15" t="s">
        <v>360</v>
      </c>
      <c r="I129" s="15"/>
      <c r="J129" s="16" t="s">
        <v>25</v>
      </c>
      <c r="K129" s="17">
        <f>402000+7109.87</f>
        <v>409109.87</v>
      </c>
      <c r="L129" s="43">
        <v>44252</v>
      </c>
      <c r="M129" s="16" t="s">
        <v>26</v>
      </c>
      <c r="N129" s="16" t="s">
        <v>27</v>
      </c>
      <c r="O129" s="15" t="s">
        <v>225</v>
      </c>
      <c r="P129" s="17">
        <v>409109.87</v>
      </c>
      <c r="Q129" s="18">
        <f t="shared" si="3"/>
        <v>0</v>
      </c>
      <c r="R129" s="18" t="s">
        <v>721</v>
      </c>
      <c r="S129" s="17">
        <f>402000+7109.87</f>
        <v>409109.87</v>
      </c>
      <c r="T129" s="15">
        <v>30</v>
      </c>
      <c r="U129" s="37"/>
      <c r="V129" s="15" t="s">
        <v>800</v>
      </c>
    </row>
    <row r="130" spans="1:22" ht="43.2" x14ac:dyDescent="0.3">
      <c r="A130" s="66">
        <v>119</v>
      </c>
      <c r="B130" s="63">
        <v>2021</v>
      </c>
      <c r="C130" s="16" t="s">
        <v>922</v>
      </c>
      <c r="D130" s="15" t="s">
        <v>361</v>
      </c>
      <c r="E130" s="16" t="s">
        <v>117</v>
      </c>
      <c r="F130" s="56" t="s">
        <v>924</v>
      </c>
      <c r="G130" s="56" t="s">
        <v>927</v>
      </c>
      <c r="H130" s="15" t="s">
        <v>362</v>
      </c>
      <c r="I130" s="15"/>
      <c r="J130" s="16" t="s">
        <v>242</v>
      </c>
      <c r="K130" s="17">
        <v>440000</v>
      </c>
      <c r="L130" s="43">
        <v>44384</v>
      </c>
      <c r="M130" s="16" t="s">
        <v>363</v>
      </c>
      <c r="N130" s="16" t="s">
        <v>244</v>
      </c>
      <c r="O130" s="15" t="s">
        <v>614</v>
      </c>
      <c r="P130" s="17">
        <v>440000</v>
      </c>
      <c r="Q130" s="18">
        <f t="shared" si="3"/>
        <v>0</v>
      </c>
      <c r="R130" s="18" t="s">
        <v>721</v>
      </c>
      <c r="S130" s="17">
        <v>440000</v>
      </c>
      <c r="T130" s="15">
        <v>30</v>
      </c>
      <c r="U130" s="37"/>
      <c r="V130" s="15" t="s">
        <v>800</v>
      </c>
    </row>
    <row r="131" spans="1:22" ht="43.2" x14ac:dyDescent="0.3">
      <c r="A131" s="66">
        <v>120</v>
      </c>
      <c r="B131" s="63">
        <v>2021</v>
      </c>
      <c r="C131" s="16" t="s">
        <v>922</v>
      </c>
      <c r="D131" s="15" t="s">
        <v>364</v>
      </c>
      <c r="E131" s="16" t="s">
        <v>117</v>
      </c>
      <c r="F131" s="56" t="s">
        <v>924</v>
      </c>
      <c r="G131" s="56" t="s">
        <v>927</v>
      </c>
      <c r="H131" s="15" t="s">
        <v>365</v>
      </c>
      <c r="I131" s="15"/>
      <c r="J131" s="16" t="s">
        <v>156</v>
      </c>
      <c r="K131" s="17">
        <v>415500</v>
      </c>
      <c r="L131" s="43">
        <v>44266</v>
      </c>
      <c r="M131" s="16" t="s">
        <v>26</v>
      </c>
      <c r="N131" s="16" t="s">
        <v>27</v>
      </c>
      <c r="O131" s="15" t="s">
        <v>408</v>
      </c>
      <c r="P131" s="17"/>
      <c r="Q131" s="18">
        <f t="shared" si="3"/>
        <v>415500</v>
      </c>
      <c r="R131" s="18"/>
      <c r="S131" s="17">
        <v>415500</v>
      </c>
      <c r="T131" s="15">
        <v>30</v>
      </c>
      <c r="U131" s="37"/>
      <c r="V131" s="15" t="s">
        <v>833</v>
      </c>
    </row>
    <row r="132" spans="1:22" ht="43.2" x14ac:dyDescent="0.3">
      <c r="A132" s="66">
        <v>121</v>
      </c>
      <c r="B132" s="63">
        <v>2021</v>
      </c>
      <c r="C132" s="16" t="s">
        <v>922</v>
      </c>
      <c r="D132" s="15" t="s">
        <v>366</v>
      </c>
      <c r="E132" s="16" t="s">
        <v>117</v>
      </c>
      <c r="F132" s="56" t="s">
        <v>924</v>
      </c>
      <c r="G132" s="56" t="s">
        <v>927</v>
      </c>
      <c r="H132" s="15" t="s">
        <v>367</v>
      </c>
      <c r="I132" s="15"/>
      <c r="J132" s="16" t="s">
        <v>352</v>
      </c>
      <c r="K132" s="17">
        <v>525000</v>
      </c>
      <c r="L132" s="43">
        <v>44306</v>
      </c>
      <c r="M132" s="16" t="s">
        <v>368</v>
      </c>
      <c r="N132" s="16" t="s">
        <v>244</v>
      </c>
      <c r="O132" s="15" t="s">
        <v>601</v>
      </c>
      <c r="P132" s="17">
        <v>525000</v>
      </c>
      <c r="Q132" s="18">
        <f t="shared" si="3"/>
        <v>0</v>
      </c>
      <c r="R132" s="18" t="s">
        <v>721</v>
      </c>
      <c r="S132" s="17">
        <v>525000</v>
      </c>
      <c r="T132" s="15">
        <v>30</v>
      </c>
      <c r="U132" s="37"/>
      <c r="V132" s="15" t="s">
        <v>800</v>
      </c>
    </row>
    <row r="133" spans="1:22" ht="43.2" x14ac:dyDescent="0.3">
      <c r="A133" s="66">
        <v>122</v>
      </c>
      <c r="B133" s="63">
        <v>2021</v>
      </c>
      <c r="C133" s="16" t="s">
        <v>922</v>
      </c>
      <c r="D133" s="15" t="s">
        <v>369</v>
      </c>
      <c r="E133" s="16" t="s">
        <v>117</v>
      </c>
      <c r="F133" s="56" t="s">
        <v>924</v>
      </c>
      <c r="G133" s="56" t="s">
        <v>927</v>
      </c>
      <c r="H133" s="15" t="s">
        <v>370</v>
      </c>
      <c r="I133" s="15"/>
      <c r="J133" s="16" t="s">
        <v>25</v>
      </c>
      <c r="K133" s="17">
        <v>324000</v>
      </c>
      <c r="L133" s="43">
        <v>44266</v>
      </c>
      <c r="M133" s="16" t="s">
        <v>26</v>
      </c>
      <c r="N133" s="16" t="s">
        <v>27</v>
      </c>
      <c r="O133" s="15" t="s">
        <v>409</v>
      </c>
      <c r="P133" s="17">
        <v>324000</v>
      </c>
      <c r="Q133" s="18">
        <f t="shared" si="3"/>
        <v>0</v>
      </c>
      <c r="R133" s="18" t="s">
        <v>721</v>
      </c>
      <c r="S133" s="17">
        <v>324000</v>
      </c>
      <c r="T133" s="15">
        <v>30</v>
      </c>
      <c r="U133" s="37"/>
      <c r="V133" s="15" t="s">
        <v>800</v>
      </c>
    </row>
    <row r="134" spans="1:22" ht="43.2" x14ac:dyDescent="0.3">
      <c r="A134" s="66">
        <v>123</v>
      </c>
      <c r="B134" s="63">
        <v>2021</v>
      </c>
      <c r="C134" s="16" t="s">
        <v>922</v>
      </c>
      <c r="D134" s="15" t="s">
        <v>371</v>
      </c>
      <c r="E134" s="16" t="s">
        <v>117</v>
      </c>
      <c r="F134" s="56" t="s">
        <v>924</v>
      </c>
      <c r="G134" s="56" t="s">
        <v>927</v>
      </c>
      <c r="H134" s="15" t="s">
        <v>372</v>
      </c>
      <c r="I134" s="15"/>
      <c r="J134" s="16" t="s">
        <v>352</v>
      </c>
      <c r="K134" s="17">
        <v>725000</v>
      </c>
      <c r="L134" s="43">
        <v>44309</v>
      </c>
      <c r="M134" s="16" t="s">
        <v>368</v>
      </c>
      <c r="N134" s="16" t="s">
        <v>244</v>
      </c>
      <c r="O134" s="15" t="s">
        <v>601</v>
      </c>
      <c r="P134" s="17">
        <f>350000+150000+80000+145000</f>
        <v>725000</v>
      </c>
      <c r="Q134" s="18">
        <f t="shared" si="3"/>
        <v>0</v>
      </c>
      <c r="R134" s="18" t="s">
        <v>721</v>
      </c>
      <c r="S134" s="17">
        <v>725000</v>
      </c>
      <c r="T134" s="15">
        <v>30</v>
      </c>
      <c r="U134" s="37"/>
      <c r="V134" s="15" t="s">
        <v>800</v>
      </c>
    </row>
    <row r="135" spans="1:22" ht="43.2" x14ac:dyDescent="0.3">
      <c r="A135" s="66">
        <v>124</v>
      </c>
      <c r="B135" s="63">
        <v>2021</v>
      </c>
      <c r="C135" s="16" t="s">
        <v>922</v>
      </c>
      <c r="D135" s="15" t="s">
        <v>373</v>
      </c>
      <c r="E135" s="16" t="s">
        <v>117</v>
      </c>
      <c r="F135" s="56" t="s">
        <v>924</v>
      </c>
      <c r="G135" s="56" t="s">
        <v>927</v>
      </c>
      <c r="H135" s="15" t="s">
        <v>374</v>
      </c>
      <c r="I135" s="15"/>
      <c r="J135" s="16" t="s">
        <v>352</v>
      </c>
      <c r="K135" s="17">
        <v>630000</v>
      </c>
      <c r="L135" s="43">
        <v>44272</v>
      </c>
      <c r="M135" s="16" t="s">
        <v>375</v>
      </c>
      <c r="N135" s="16" t="s">
        <v>244</v>
      </c>
      <c r="O135" s="15" t="s">
        <v>407</v>
      </c>
      <c r="P135" s="17"/>
      <c r="Q135" s="18">
        <f t="shared" si="3"/>
        <v>630000</v>
      </c>
      <c r="R135" s="18"/>
      <c r="S135" s="17">
        <v>630000</v>
      </c>
      <c r="T135" s="15">
        <v>30</v>
      </c>
      <c r="U135" s="37"/>
      <c r="V135" s="15" t="s">
        <v>834</v>
      </c>
    </row>
    <row r="136" spans="1:22" ht="43.2" x14ac:dyDescent="0.3">
      <c r="A136" s="66">
        <v>125</v>
      </c>
      <c r="B136" s="63">
        <v>2021</v>
      </c>
      <c r="C136" s="16" t="s">
        <v>922</v>
      </c>
      <c r="D136" s="15" t="s">
        <v>376</v>
      </c>
      <c r="E136" s="16" t="s">
        <v>117</v>
      </c>
      <c r="F136" s="56" t="s">
        <v>924</v>
      </c>
      <c r="G136" s="56" t="s">
        <v>927</v>
      </c>
      <c r="H136" s="15" t="s">
        <v>377</v>
      </c>
      <c r="I136" s="15"/>
      <c r="J136" s="16" t="s">
        <v>25</v>
      </c>
      <c r="K136" s="17">
        <v>379000</v>
      </c>
      <c r="L136" s="43">
        <v>44256</v>
      </c>
      <c r="M136" s="16" t="s">
        <v>26</v>
      </c>
      <c r="N136" s="16" t="s">
        <v>27</v>
      </c>
      <c r="O136" s="15" t="s">
        <v>225</v>
      </c>
      <c r="P136" s="17">
        <v>379000</v>
      </c>
      <c r="Q136" s="18">
        <f t="shared" si="3"/>
        <v>0</v>
      </c>
      <c r="R136" s="18" t="s">
        <v>721</v>
      </c>
      <c r="S136" s="17">
        <v>379000</v>
      </c>
      <c r="T136" s="15">
        <v>30</v>
      </c>
      <c r="U136" s="37"/>
      <c r="V136" s="15" t="s">
        <v>800</v>
      </c>
    </row>
    <row r="137" spans="1:22" ht="43.2" x14ac:dyDescent="0.3">
      <c r="A137" s="66">
        <v>126</v>
      </c>
      <c r="B137" s="63">
        <v>2021</v>
      </c>
      <c r="C137" s="16" t="s">
        <v>922</v>
      </c>
      <c r="D137" s="15" t="s">
        <v>378</v>
      </c>
      <c r="E137" s="16" t="s">
        <v>117</v>
      </c>
      <c r="F137" s="56" t="s">
        <v>924</v>
      </c>
      <c r="G137" s="56" t="s">
        <v>927</v>
      </c>
      <c r="H137" s="15" t="s">
        <v>379</v>
      </c>
      <c r="I137" s="15"/>
      <c r="J137" s="16" t="s">
        <v>47</v>
      </c>
      <c r="K137" s="17">
        <v>206000</v>
      </c>
      <c r="L137" s="43">
        <v>44306</v>
      </c>
      <c r="M137" s="16" t="s">
        <v>338</v>
      </c>
      <c r="N137" s="16" t="s">
        <v>48</v>
      </c>
      <c r="O137" s="15" t="s">
        <v>577</v>
      </c>
      <c r="P137" s="17">
        <v>206000</v>
      </c>
      <c r="Q137" s="18">
        <f t="shared" si="3"/>
        <v>0</v>
      </c>
      <c r="R137" s="18" t="s">
        <v>721</v>
      </c>
      <c r="S137" s="17">
        <v>206000</v>
      </c>
      <c r="T137" s="15">
        <v>30</v>
      </c>
      <c r="U137" s="37"/>
      <c r="V137" s="15" t="s">
        <v>800</v>
      </c>
    </row>
    <row r="138" spans="1:22" ht="43.2" x14ac:dyDescent="0.3">
      <c r="A138" s="66">
        <v>127</v>
      </c>
      <c r="B138" s="63">
        <v>2021</v>
      </c>
      <c r="C138" s="16" t="s">
        <v>922</v>
      </c>
      <c r="D138" s="15" t="s">
        <v>380</v>
      </c>
      <c r="E138" s="16" t="s">
        <v>117</v>
      </c>
      <c r="F138" s="56" t="s">
        <v>924</v>
      </c>
      <c r="G138" s="56" t="s">
        <v>927</v>
      </c>
      <c r="H138" s="15" t="s">
        <v>381</v>
      </c>
      <c r="I138" s="15"/>
      <c r="J138" s="16" t="s">
        <v>553</v>
      </c>
      <c r="K138" s="17">
        <v>227000</v>
      </c>
      <c r="L138" s="43">
        <v>44273</v>
      </c>
      <c r="M138" s="16" t="s">
        <v>338</v>
      </c>
      <c r="N138" s="16" t="s">
        <v>48</v>
      </c>
      <c r="O138" s="15" t="s">
        <v>577</v>
      </c>
      <c r="P138" s="17">
        <v>227000</v>
      </c>
      <c r="Q138" s="18">
        <f t="shared" si="3"/>
        <v>0</v>
      </c>
      <c r="R138" s="18" t="s">
        <v>721</v>
      </c>
      <c r="S138" s="17">
        <v>227000</v>
      </c>
      <c r="T138" s="15">
        <v>30</v>
      </c>
      <c r="U138" s="37"/>
      <c r="V138" s="15" t="s">
        <v>800</v>
      </c>
    </row>
    <row r="139" spans="1:22" ht="43.2" x14ac:dyDescent="0.3">
      <c r="A139" s="66">
        <v>128</v>
      </c>
      <c r="B139" s="63">
        <v>2021</v>
      </c>
      <c r="C139" s="16" t="s">
        <v>922</v>
      </c>
      <c r="D139" s="15" t="s">
        <v>382</v>
      </c>
      <c r="E139" s="16" t="s">
        <v>117</v>
      </c>
      <c r="F139" s="56" t="s">
        <v>924</v>
      </c>
      <c r="G139" s="56" t="s">
        <v>927</v>
      </c>
      <c r="H139" s="15" t="s">
        <v>383</v>
      </c>
      <c r="I139" s="15"/>
      <c r="J139" s="16" t="s">
        <v>321</v>
      </c>
      <c r="K139" s="17">
        <v>607500</v>
      </c>
      <c r="L139" s="43">
        <v>44373</v>
      </c>
      <c r="M139" s="16" t="s">
        <v>386</v>
      </c>
      <c r="N139" s="16" t="s">
        <v>27</v>
      </c>
      <c r="O139" s="15" t="s">
        <v>407</v>
      </c>
      <c r="P139" s="17"/>
      <c r="Q139" s="18">
        <f t="shared" si="3"/>
        <v>607500</v>
      </c>
      <c r="R139" s="18"/>
      <c r="S139" s="17">
        <v>607500</v>
      </c>
      <c r="T139" s="15">
        <v>30</v>
      </c>
      <c r="U139" s="37"/>
      <c r="V139" s="15" t="s">
        <v>835</v>
      </c>
    </row>
    <row r="140" spans="1:22" ht="43.2" x14ac:dyDescent="0.3">
      <c r="A140" s="66">
        <v>129</v>
      </c>
      <c r="B140" s="63">
        <v>2021</v>
      </c>
      <c r="C140" s="16" t="s">
        <v>922</v>
      </c>
      <c r="D140" s="15" t="s">
        <v>384</v>
      </c>
      <c r="E140" s="16" t="s">
        <v>117</v>
      </c>
      <c r="F140" s="56" t="s">
        <v>924</v>
      </c>
      <c r="G140" s="56" t="s">
        <v>927</v>
      </c>
      <c r="H140" s="15" t="s">
        <v>385</v>
      </c>
      <c r="I140" s="15"/>
      <c r="J140" s="16" t="s">
        <v>327</v>
      </c>
      <c r="K140" s="17">
        <v>134400</v>
      </c>
      <c r="L140" s="43">
        <v>44250</v>
      </c>
      <c r="M140" s="16" t="s">
        <v>343</v>
      </c>
      <c r="N140" s="16" t="s">
        <v>48</v>
      </c>
      <c r="O140" s="15" t="s">
        <v>412</v>
      </c>
      <c r="P140" s="17"/>
      <c r="Q140" s="18">
        <f t="shared" ref="Q140:Q171" si="4">K140-P140</f>
        <v>134400</v>
      </c>
      <c r="R140" s="18"/>
      <c r="S140" s="17">
        <v>134400</v>
      </c>
      <c r="T140" s="15">
        <v>30</v>
      </c>
      <c r="U140" s="37"/>
      <c r="V140" s="15" t="s">
        <v>807</v>
      </c>
    </row>
    <row r="141" spans="1:22" ht="43.2" x14ac:dyDescent="0.3">
      <c r="A141" s="66">
        <v>130</v>
      </c>
      <c r="B141" s="63">
        <v>2021</v>
      </c>
      <c r="C141" s="16" t="s">
        <v>922</v>
      </c>
      <c r="D141" s="15" t="s">
        <v>387</v>
      </c>
      <c r="E141" s="16" t="s">
        <v>117</v>
      </c>
      <c r="F141" s="56" t="s">
        <v>924</v>
      </c>
      <c r="G141" s="56" t="s">
        <v>927</v>
      </c>
      <c r="H141" s="15" t="s">
        <v>388</v>
      </c>
      <c r="I141" s="15"/>
      <c r="J141" s="16" t="s">
        <v>47</v>
      </c>
      <c r="K141" s="17">
        <v>196000</v>
      </c>
      <c r="L141" s="43">
        <v>44267</v>
      </c>
      <c r="M141" s="16" t="s">
        <v>389</v>
      </c>
      <c r="N141" s="16" t="s">
        <v>48</v>
      </c>
      <c r="O141" s="15" t="s">
        <v>415</v>
      </c>
      <c r="P141" s="17">
        <v>196000</v>
      </c>
      <c r="Q141" s="18">
        <f t="shared" si="4"/>
        <v>0</v>
      </c>
      <c r="R141" s="18" t="s">
        <v>721</v>
      </c>
      <c r="S141" s="17">
        <v>196000</v>
      </c>
      <c r="T141" s="15">
        <v>30</v>
      </c>
      <c r="U141" s="37"/>
      <c r="V141" s="15" t="s">
        <v>800</v>
      </c>
    </row>
    <row r="142" spans="1:22" s="13" customFormat="1" ht="43.2" x14ac:dyDescent="0.3">
      <c r="A142" s="66">
        <v>131</v>
      </c>
      <c r="B142" s="63">
        <v>2021</v>
      </c>
      <c r="C142" s="16" t="s">
        <v>922</v>
      </c>
      <c r="D142" s="15" t="s">
        <v>390</v>
      </c>
      <c r="E142" s="16" t="s">
        <v>117</v>
      </c>
      <c r="F142" s="56" t="s">
        <v>924</v>
      </c>
      <c r="G142" s="56" t="s">
        <v>927</v>
      </c>
      <c r="H142" s="15" t="s">
        <v>391</v>
      </c>
      <c r="I142" s="15"/>
      <c r="J142" s="16" t="s">
        <v>47</v>
      </c>
      <c r="K142" s="17">
        <v>214000</v>
      </c>
      <c r="L142" s="43">
        <v>44263</v>
      </c>
      <c r="M142" s="16" t="s">
        <v>389</v>
      </c>
      <c r="N142" s="16" t="s">
        <v>48</v>
      </c>
      <c r="O142" s="15" t="s">
        <v>577</v>
      </c>
      <c r="P142" s="17">
        <v>214000</v>
      </c>
      <c r="Q142" s="18">
        <f t="shared" si="4"/>
        <v>0</v>
      </c>
      <c r="R142" s="18" t="s">
        <v>721</v>
      </c>
      <c r="S142" s="17">
        <v>214000</v>
      </c>
      <c r="T142" s="15">
        <v>30</v>
      </c>
      <c r="U142" s="37"/>
      <c r="V142" s="15" t="s">
        <v>800</v>
      </c>
    </row>
    <row r="143" spans="1:22" ht="43.2" x14ac:dyDescent="0.3">
      <c r="A143" s="66">
        <v>132</v>
      </c>
      <c r="B143" s="63">
        <v>2021</v>
      </c>
      <c r="C143" s="16" t="s">
        <v>922</v>
      </c>
      <c r="D143" s="15" t="s">
        <v>392</v>
      </c>
      <c r="E143" s="16" t="s">
        <v>117</v>
      </c>
      <c r="F143" s="56" t="s">
        <v>924</v>
      </c>
      <c r="G143" s="56" t="s">
        <v>927</v>
      </c>
      <c r="H143" s="15" t="s">
        <v>393</v>
      </c>
      <c r="I143" s="15"/>
      <c r="J143" s="16" t="s">
        <v>47</v>
      </c>
      <c r="K143" s="17">
        <v>242000</v>
      </c>
      <c r="L143" s="43">
        <v>44272</v>
      </c>
      <c r="M143" s="16" t="s">
        <v>338</v>
      </c>
      <c r="N143" s="16" t="s">
        <v>48</v>
      </c>
      <c r="O143" s="15" t="s">
        <v>421</v>
      </c>
      <c r="P143" s="17">
        <v>242000</v>
      </c>
      <c r="Q143" s="18">
        <f t="shared" si="4"/>
        <v>0</v>
      </c>
      <c r="R143" s="18" t="s">
        <v>721</v>
      </c>
      <c r="S143" s="17">
        <v>242000</v>
      </c>
      <c r="T143" s="15">
        <v>30</v>
      </c>
      <c r="U143" s="37"/>
      <c r="V143" s="15" t="s">
        <v>800</v>
      </c>
    </row>
    <row r="144" spans="1:22" ht="100.8" x14ac:dyDescent="0.3">
      <c r="A144" s="66">
        <v>133</v>
      </c>
      <c r="B144" s="63">
        <v>2021</v>
      </c>
      <c r="C144" s="16" t="s">
        <v>922</v>
      </c>
      <c r="D144" s="15" t="s">
        <v>404</v>
      </c>
      <c r="E144" s="16" t="s">
        <v>14</v>
      </c>
      <c r="F144" s="56" t="s">
        <v>924</v>
      </c>
      <c r="G144" s="56" t="s">
        <v>927</v>
      </c>
      <c r="H144" s="15" t="s">
        <v>406</v>
      </c>
      <c r="I144" s="15"/>
      <c r="J144" s="16" t="s">
        <v>405</v>
      </c>
      <c r="K144" s="17">
        <v>117824</v>
      </c>
      <c r="L144" s="43">
        <v>44256</v>
      </c>
      <c r="M144" s="16" t="s">
        <v>26</v>
      </c>
      <c r="N144" s="16" t="s">
        <v>27</v>
      </c>
      <c r="O144" s="15" t="s">
        <v>615</v>
      </c>
      <c r="P144" s="17"/>
      <c r="Q144" s="18">
        <f t="shared" si="4"/>
        <v>117824</v>
      </c>
      <c r="R144" s="18"/>
      <c r="S144" s="17">
        <v>117824</v>
      </c>
      <c r="T144" s="15">
        <v>30</v>
      </c>
      <c r="U144" s="37"/>
      <c r="V144" s="15" t="s">
        <v>805</v>
      </c>
    </row>
    <row r="145" spans="1:22" ht="43.2" x14ac:dyDescent="0.3">
      <c r="A145" s="66">
        <v>134</v>
      </c>
      <c r="B145" s="63">
        <v>2021</v>
      </c>
      <c r="C145" s="16" t="s">
        <v>922</v>
      </c>
      <c r="D145" s="15" t="s">
        <v>422</v>
      </c>
      <c r="E145" s="16" t="s">
        <v>117</v>
      </c>
      <c r="F145" s="56" t="s">
        <v>924</v>
      </c>
      <c r="G145" s="56" t="s">
        <v>927</v>
      </c>
      <c r="H145" s="15" t="s">
        <v>425</v>
      </c>
      <c r="I145" s="15"/>
      <c r="J145" s="16" t="s">
        <v>156</v>
      </c>
      <c r="K145" s="17">
        <v>358000</v>
      </c>
      <c r="L145" s="43">
        <v>44291</v>
      </c>
      <c r="M145" s="16" t="s">
        <v>26</v>
      </c>
      <c r="N145" s="16" t="s">
        <v>27</v>
      </c>
      <c r="O145" s="15" t="s">
        <v>572</v>
      </c>
      <c r="P145" s="17">
        <v>358000</v>
      </c>
      <c r="Q145" s="18">
        <f t="shared" si="4"/>
        <v>0</v>
      </c>
      <c r="R145" s="18" t="s">
        <v>721</v>
      </c>
      <c r="S145" s="17">
        <v>358000</v>
      </c>
      <c r="T145" s="15">
        <v>30</v>
      </c>
      <c r="U145" s="37"/>
      <c r="V145" s="15" t="s">
        <v>800</v>
      </c>
    </row>
    <row r="146" spans="1:22" ht="43.2" x14ac:dyDescent="0.3">
      <c r="A146" s="66">
        <v>135</v>
      </c>
      <c r="B146" s="63">
        <v>2021</v>
      </c>
      <c r="C146" s="16" t="s">
        <v>922</v>
      </c>
      <c r="D146" s="15" t="s">
        <v>423</v>
      </c>
      <c r="E146" s="16" t="s">
        <v>117</v>
      </c>
      <c r="F146" s="56" t="s">
        <v>924</v>
      </c>
      <c r="G146" s="56" t="s">
        <v>927</v>
      </c>
      <c r="H146" s="15" t="s">
        <v>424</v>
      </c>
      <c r="I146" s="15"/>
      <c r="J146" s="16" t="s">
        <v>38</v>
      </c>
      <c r="K146" s="17">
        <v>300000</v>
      </c>
      <c r="L146" s="43">
        <v>44266</v>
      </c>
      <c r="M146" s="16" t="s">
        <v>129</v>
      </c>
      <c r="N146" s="16" t="s">
        <v>27</v>
      </c>
      <c r="O146" s="15" t="s">
        <v>555</v>
      </c>
      <c r="P146" s="17"/>
      <c r="Q146" s="18">
        <f t="shared" si="4"/>
        <v>300000</v>
      </c>
      <c r="R146" s="18"/>
      <c r="S146" s="17">
        <v>300000</v>
      </c>
      <c r="T146" s="15">
        <v>30</v>
      </c>
      <c r="U146" s="37"/>
      <c r="V146" s="15" t="s">
        <v>836</v>
      </c>
    </row>
    <row r="147" spans="1:22" ht="43.2" x14ac:dyDescent="0.3">
      <c r="A147" s="66">
        <v>136</v>
      </c>
      <c r="B147" s="63">
        <v>2021</v>
      </c>
      <c r="C147" s="16" t="s">
        <v>922</v>
      </c>
      <c r="D147" s="15" t="s">
        <v>426</v>
      </c>
      <c r="E147" s="16" t="s">
        <v>117</v>
      </c>
      <c r="F147" s="56" t="s">
        <v>924</v>
      </c>
      <c r="G147" s="56" t="s">
        <v>927</v>
      </c>
      <c r="H147" s="15" t="s">
        <v>427</v>
      </c>
      <c r="I147" s="15"/>
      <c r="J147" s="16" t="s">
        <v>112</v>
      </c>
      <c r="K147" s="17">
        <v>508000</v>
      </c>
      <c r="L147" s="43">
        <v>44274</v>
      </c>
      <c r="M147" s="16" t="s">
        <v>26</v>
      </c>
      <c r="N147" s="16" t="s">
        <v>27</v>
      </c>
      <c r="O147" s="15" t="s">
        <v>578</v>
      </c>
      <c r="P147" s="17">
        <v>508000</v>
      </c>
      <c r="Q147" s="18">
        <f t="shared" si="4"/>
        <v>0</v>
      </c>
      <c r="R147" s="18" t="s">
        <v>721</v>
      </c>
      <c r="S147" s="17">
        <v>508000</v>
      </c>
      <c r="T147" s="15">
        <v>30</v>
      </c>
      <c r="U147" s="37"/>
      <c r="V147" s="15" t="s">
        <v>800</v>
      </c>
    </row>
    <row r="148" spans="1:22" ht="43.2" x14ac:dyDescent="0.3">
      <c r="A148" s="66">
        <v>137</v>
      </c>
      <c r="B148" s="63">
        <v>2021</v>
      </c>
      <c r="C148" s="16" t="s">
        <v>922</v>
      </c>
      <c r="D148" s="15" t="s">
        <v>428</v>
      </c>
      <c r="E148" s="16" t="s">
        <v>117</v>
      </c>
      <c r="F148" s="56" t="s">
        <v>924</v>
      </c>
      <c r="G148" s="56" t="s">
        <v>927</v>
      </c>
      <c r="H148" s="15" t="s">
        <v>429</v>
      </c>
      <c r="I148" s="15"/>
      <c r="J148" s="16" t="s">
        <v>156</v>
      </c>
      <c r="K148" s="17">
        <v>379000</v>
      </c>
      <c r="L148" s="43">
        <v>44272</v>
      </c>
      <c r="M148" s="16" t="s">
        <v>26</v>
      </c>
      <c r="N148" s="16" t="s">
        <v>27</v>
      </c>
      <c r="O148" s="15" t="s">
        <v>552</v>
      </c>
      <c r="P148" s="17"/>
      <c r="Q148" s="18">
        <f t="shared" si="4"/>
        <v>379000</v>
      </c>
      <c r="R148" s="18"/>
      <c r="S148" s="17">
        <v>379000</v>
      </c>
      <c r="T148" s="15">
        <v>30</v>
      </c>
      <c r="U148" s="37"/>
      <c r="V148" s="15" t="s">
        <v>837</v>
      </c>
    </row>
    <row r="149" spans="1:22" ht="43.2" x14ac:dyDescent="0.3">
      <c r="A149" s="66">
        <v>138</v>
      </c>
      <c r="B149" s="63">
        <v>2021</v>
      </c>
      <c r="C149" s="16" t="s">
        <v>922</v>
      </c>
      <c r="D149" s="15" t="s">
        <v>430</v>
      </c>
      <c r="E149" s="16" t="s">
        <v>117</v>
      </c>
      <c r="F149" s="56" t="s">
        <v>924</v>
      </c>
      <c r="G149" s="56" t="s">
        <v>927</v>
      </c>
      <c r="H149" s="15" t="s">
        <v>431</v>
      </c>
      <c r="I149" s="15"/>
      <c r="J149" s="16" t="s">
        <v>38</v>
      </c>
      <c r="K149" s="17">
        <v>367500</v>
      </c>
      <c r="L149" s="43">
        <v>44299</v>
      </c>
      <c r="M149" s="16" t="s">
        <v>129</v>
      </c>
      <c r="N149" s="16" t="s">
        <v>27</v>
      </c>
      <c r="O149" s="15" t="s">
        <v>573</v>
      </c>
      <c r="P149" s="17"/>
      <c r="Q149" s="18">
        <f t="shared" si="4"/>
        <v>367500</v>
      </c>
      <c r="R149" s="18"/>
      <c r="S149" s="17">
        <v>367500</v>
      </c>
      <c r="T149" s="15">
        <v>30</v>
      </c>
      <c r="U149" s="37"/>
      <c r="V149" s="15" t="s">
        <v>838</v>
      </c>
    </row>
    <row r="150" spans="1:22" ht="43.2" x14ac:dyDescent="0.3">
      <c r="A150" s="66">
        <v>139</v>
      </c>
      <c r="B150" s="63">
        <v>2021</v>
      </c>
      <c r="C150" s="16" t="s">
        <v>922</v>
      </c>
      <c r="D150" s="15" t="s">
        <v>432</v>
      </c>
      <c r="E150" s="16" t="s">
        <v>117</v>
      </c>
      <c r="F150" s="56" t="s">
        <v>924</v>
      </c>
      <c r="G150" s="56" t="s">
        <v>927</v>
      </c>
      <c r="H150" s="15" t="s">
        <v>433</v>
      </c>
      <c r="I150" s="15"/>
      <c r="J150" s="16" t="s">
        <v>112</v>
      </c>
      <c r="K150" s="17">
        <v>502000</v>
      </c>
      <c r="L150" s="43">
        <v>44260</v>
      </c>
      <c r="M150" s="16" t="s">
        <v>26</v>
      </c>
      <c r="N150" s="16" t="s">
        <v>27</v>
      </c>
      <c r="O150" s="15" t="s">
        <v>559</v>
      </c>
      <c r="P150" s="17">
        <v>502000</v>
      </c>
      <c r="Q150" s="18">
        <f t="shared" si="4"/>
        <v>0</v>
      </c>
      <c r="R150" s="18" t="s">
        <v>721</v>
      </c>
      <c r="S150" s="17">
        <v>502000</v>
      </c>
      <c r="T150" s="15">
        <v>30</v>
      </c>
      <c r="U150" s="37"/>
      <c r="V150" s="15" t="s">
        <v>800</v>
      </c>
    </row>
    <row r="151" spans="1:22" ht="43.2" x14ac:dyDescent="0.3">
      <c r="A151" s="66">
        <v>140</v>
      </c>
      <c r="B151" s="63">
        <v>2021</v>
      </c>
      <c r="C151" s="16" t="s">
        <v>922</v>
      </c>
      <c r="D151" s="15" t="s">
        <v>434</v>
      </c>
      <c r="E151" s="16" t="s">
        <v>117</v>
      </c>
      <c r="F151" s="56" t="s">
        <v>924</v>
      </c>
      <c r="G151" s="56" t="s">
        <v>927</v>
      </c>
      <c r="H151" s="15" t="s">
        <v>435</v>
      </c>
      <c r="I151" s="15"/>
      <c r="J151" s="16" t="s">
        <v>112</v>
      </c>
      <c r="K151" s="17">
        <v>380000</v>
      </c>
      <c r="L151" s="43">
        <v>44266</v>
      </c>
      <c r="M151" s="16" t="s">
        <v>26</v>
      </c>
      <c r="N151" s="16" t="s">
        <v>27</v>
      </c>
      <c r="O151" s="15" t="s">
        <v>559</v>
      </c>
      <c r="P151" s="17"/>
      <c r="Q151" s="18">
        <f t="shared" si="4"/>
        <v>380000</v>
      </c>
      <c r="R151" s="18" t="s">
        <v>721</v>
      </c>
      <c r="S151" s="17">
        <v>380000</v>
      </c>
      <c r="T151" s="15">
        <v>30</v>
      </c>
      <c r="U151" s="37"/>
      <c r="V151" s="15" t="s">
        <v>800</v>
      </c>
    </row>
    <row r="152" spans="1:22" ht="43.2" x14ac:dyDescent="0.3">
      <c r="A152" s="66">
        <v>141</v>
      </c>
      <c r="B152" s="63">
        <v>2021</v>
      </c>
      <c r="C152" s="16" t="s">
        <v>922</v>
      </c>
      <c r="D152" s="15" t="s">
        <v>436</v>
      </c>
      <c r="E152" s="16" t="s">
        <v>117</v>
      </c>
      <c r="F152" s="56" t="s">
        <v>924</v>
      </c>
      <c r="G152" s="56" t="s">
        <v>927</v>
      </c>
      <c r="H152" s="15" t="s">
        <v>437</v>
      </c>
      <c r="I152" s="15"/>
      <c r="J152" s="16" t="s">
        <v>112</v>
      </c>
      <c r="K152" s="17">
        <v>348000</v>
      </c>
      <c r="L152" s="43">
        <v>44291</v>
      </c>
      <c r="M152" s="16" t="s">
        <v>26</v>
      </c>
      <c r="N152" s="16" t="s">
        <v>27</v>
      </c>
      <c r="O152" s="15" t="s">
        <v>214</v>
      </c>
      <c r="P152" s="17">
        <v>348000</v>
      </c>
      <c r="Q152" s="18">
        <f t="shared" si="4"/>
        <v>0</v>
      </c>
      <c r="R152" s="18" t="s">
        <v>721</v>
      </c>
      <c r="S152" s="17">
        <v>348000</v>
      </c>
      <c r="T152" s="15">
        <v>30</v>
      </c>
      <c r="U152" s="37"/>
      <c r="V152" s="15" t="s">
        <v>800</v>
      </c>
    </row>
    <row r="153" spans="1:22" ht="43.2" x14ac:dyDescent="0.3">
      <c r="A153" s="66">
        <v>142</v>
      </c>
      <c r="B153" s="63">
        <v>2021</v>
      </c>
      <c r="C153" s="16" t="s">
        <v>922</v>
      </c>
      <c r="D153" s="15" t="s">
        <v>438</v>
      </c>
      <c r="E153" s="16" t="s">
        <v>117</v>
      </c>
      <c r="F153" s="56" t="s">
        <v>924</v>
      </c>
      <c r="G153" s="56" t="s">
        <v>927</v>
      </c>
      <c r="H153" s="15" t="s">
        <v>439</v>
      </c>
      <c r="I153" s="15"/>
      <c r="J153" s="16" t="s">
        <v>112</v>
      </c>
      <c r="K153" s="17">
        <v>488000</v>
      </c>
      <c r="L153" s="43">
        <v>44265</v>
      </c>
      <c r="M153" s="16" t="s">
        <v>26</v>
      </c>
      <c r="N153" s="16" t="s">
        <v>27</v>
      </c>
      <c r="O153" s="15" t="s">
        <v>542</v>
      </c>
      <c r="P153" s="17">
        <v>488000</v>
      </c>
      <c r="Q153" s="18">
        <f t="shared" si="4"/>
        <v>0</v>
      </c>
      <c r="R153" s="18" t="s">
        <v>721</v>
      </c>
      <c r="S153" s="17">
        <v>488000</v>
      </c>
      <c r="T153" s="15">
        <v>30</v>
      </c>
      <c r="U153" s="37"/>
      <c r="V153" s="15" t="s">
        <v>800</v>
      </c>
    </row>
    <row r="154" spans="1:22" ht="43.2" x14ac:dyDescent="0.3">
      <c r="A154" s="66">
        <v>143</v>
      </c>
      <c r="B154" s="63">
        <v>2021</v>
      </c>
      <c r="C154" s="16" t="s">
        <v>922</v>
      </c>
      <c r="D154" s="15" t="s">
        <v>440</v>
      </c>
      <c r="E154" s="16" t="s">
        <v>117</v>
      </c>
      <c r="F154" s="56" t="s">
        <v>924</v>
      </c>
      <c r="G154" s="56" t="s">
        <v>927</v>
      </c>
      <c r="H154" s="15" t="s">
        <v>441</v>
      </c>
      <c r="I154" s="15"/>
      <c r="J154" s="16" t="s">
        <v>112</v>
      </c>
      <c r="K154" s="17">
        <v>434000</v>
      </c>
      <c r="L154" s="43">
        <v>44256</v>
      </c>
      <c r="M154" s="16" t="s">
        <v>26</v>
      </c>
      <c r="N154" s="16" t="s">
        <v>27</v>
      </c>
      <c r="O154" s="15" t="s">
        <v>543</v>
      </c>
      <c r="P154" s="17">
        <v>434000</v>
      </c>
      <c r="Q154" s="18">
        <f t="shared" si="4"/>
        <v>0</v>
      </c>
      <c r="R154" s="18" t="s">
        <v>721</v>
      </c>
      <c r="S154" s="17">
        <v>434000</v>
      </c>
      <c r="T154" s="15">
        <v>30</v>
      </c>
      <c r="U154" s="37"/>
      <c r="V154" s="15" t="s">
        <v>800</v>
      </c>
    </row>
    <row r="155" spans="1:22" ht="43.2" x14ac:dyDescent="0.3">
      <c r="A155" s="66">
        <v>144</v>
      </c>
      <c r="B155" s="63">
        <v>2021</v>
      </c>
      <c r="C155" s="16" t="s">
        <v>922</v>
      </c>
      <c r="D155" s="15" t="s">
        <v>442</v>
      </c>
      <c r="E155" s="16" t="s">
        <v>117</v>
      </c>
      <c r="F155" s="56" t="s">
        <v>924</v>
      </c>
      <c r="G155" s="56" t="s">
        <v>927</v>
      </c>
      <c r="H155" s="15" t="s">
        <v>443</v>
      </c>
      <c r="I155" s="15"/>
      <c r="J155" s="16" t="s">
        <v>112</v>
      </c>
      <c r="K155" s="17">
        <v>394000</v>
      </c>
      <c r="L155" s="43">
        <v>44278</v>
      </c>
      <c r="M155" s="16" t="s">
        <v>26</v>
      </c>
      <c r="N155" s="16" t="s">
        <v>27</v>
      </c>
      <c r="O155" s="15" t="s">
        <v>226</v>
      </c>
      <c r="P155" s="17">
        <f>200000+100000+35000+59000</f>
        <v>394000</v>
      </c>
      <c r="Q155" s="18">
        <f t="shared" si="4"/>
        <v>0</v>
      </c>
      <c r="R155" s="18"/>
      <c r="S155" s="17">
        <v>394000</v>
      </c>
      <c r="T155" s="15">
        <v>30</v>
      </c>
      <c r="U155" s="37"/>
      <c r="V155" s="15" t="s">
        <v>839</v>
      </c>
    </row>
    <row r="156" spans="1:22" ht="43.2" x14ac:dyDescent="0.3">
      <c r="A156" s="66">
        <v>145</v>
      </c>
      <c r="B156" s="63">
        <v>2021</v>
      </c>
      <c r="C156" s="16" t="s">
        <v>922</v>
      </c>
      <c r="D156" s="15" t="s">
        <v>444</v>
      </c>
      <c r="E156" s="16" t="s">
        <v>117</v>
      </c>
      <c r="F156" s="56" t="s">
        <v>924</v>
      </c>
      <c r="G156" s="56" t="s">
        <v>927</v>
      </c>
      <c r="H156" s="15" t="s">
        <v>445</v>
      </c>
      <c r="I156" s="15"/>
      <c r="J156" s="16" t="s">
        <v>156</v>
      </c>
      <c r="K156" s="17">
        <v>309000</v>
      </c>
      <c r="L156" s="43">
        <v>44274</v>
      </c>
      <c r="M156" s="16" t="s">
        <v>26</v>
      </c>
      <c r="N156" s="16" t="s">
        <v>27</v>
      </c>
      <c r="O156" s="15" t="s">
        <v>558</v>
      </c>
      <c r="P156" s="17">
        <v>309000</v>
      </c>
      <c r="Q156" s="18">
        <f t="shared" si="4"/>
        <v>0</v>
      </c>
      <c r="R156" s="18" t="s">
        <v>721</v>
      </c>
      <c r="S156" s="17">
        <v>309000</v>
      </c>
      <c r="T156" s="15">
        <v>30</v>
      </c>
      <c r="U156" s="37"/>
      <c r="V156" s="15" t="s">
        <v>800</v>
      </c>
    </row>
    <row r="157" spans="1:22" ht="43.2" x14ac:dyDescent="0.3">
      <c r="A157" s="66">
        <v>146</v>
      </c>
      <c r="B157" s="63">
        <v>2021</v>
      </c>
      <c r="C157" s="16" t="s">
        <v>922</v>
      </c>
      <c r="D157" s="15" t="s">
        <v>446</v>
      </c>
      <c r="E157" s="16" t="s">
        <v>117</v>
      </c>
      <c r="F157" s="56" t="s">
        <v>924</v>
      </c>
      <c r="G157" s="56" t="s">
        <v>927</v>
      </c>
      <c r="H157" s="15" t="s">
        <v>447</v>
      </c>
      <c r="I157" s="15"/>
      <c r="J157" s="16" t="s">
        <v>156</v>
      </c>
      <c r="K157" s="17">
        <v>307000</v>
      </c>
      <c r="L157" s="43">
        <v>44280</v>
      </c>
      <c r="M157" s="16" t="s">
        <v>26</v>
      </c>
      <c r="N157" s="16" t="s">
        <v>27</v>
      </c>
      <c r="O157" s="15" t="s">
        <v>557</v>
      </c>
      <c r="P157" s="17"/>
      <c r="Q157" s="18">
        <f t="shared" si="4"/>
        <v>307000</v>
      </c>
      <c r="R157" s="18"/>
      <c r="S157" s="17">
        <v>307000</v>
      </c>
      <c r="T157" s="15">
        <v>30</v>
      </c>
      <c r="U157" s="37"/>
      <c r="V157" s="15" t="s">
        <v>840</v>
      </c>
    </row>
    <row r="158" spans="1:22" ht="43.2" x14ac:dyDescent="0.3">
      <c r="A158" s="66">
        <v>147</v>
      </c>
      <c r="B158" s="63">
        <v>2021</v>
      </c>
      <c r="C158" s="16" t="s">
        <v>922</v>
      </c>
      <c r="D158" s="15" t="s">
        <v>448</v>
      </c>
      <c r="E158" s="16" t="s">
        <v>117</v>
      </c>
      <c r="F158" s="56" t="s">
        <v>924</v>
      </c>
      <c r="G158" s="56" t="s">
        <v>927</v>
      </c>
      <c r="H158" s="15" t="s">
        <v>449</v>
      </c>
      <c r="I158" s="15"/>
      <c r="J158" s="16" t="s">
        <v>156</v>
      </c>
      <c r="K158" s="17">
        <v>368000</v>
      </c>
      <c r="L158" s="43">
        <v>44260</v>
      </c>
      <c r="M158" s="16" t="s">
        <v>26</v>
      </c>
      <c r="N158" s="16" t="s">
        <v>27</v>
      </c>
      <c r="O158" s="15" t="s">
        <v>189</v>
      </c>
      <c r="P158" s="17">
        <v>368000</v>
      </c>
      <c r="Q158" s="18">
        <f t="shared" si="4"/>
        <v>0</v>
      </c>
      <c r="R158" s="18" t="s">
        <v>721</v>
      </c>
      <c r="S158" s="17">
        <v>368000</v>
      </c>
      <c r="T158" s="15">
        <v>30</v>
      </c>
      <c r="U158" s="37"/>
      <c r="V158" s="15" t="s">
        <v>800</v>
      </c>
    </row>
    <row r="159" spans="1:22" ht="43.2" x14ac:dyDescent="0.3">
      <c r="A159" s="66">
        <v>148</v>
      </c>
      <c r="B159" s="63">
        <v>2021</v>
      </c>
      <c r="C159" s="16" t="s">
        <v>922</v>
      </c>
      <c r="D159" s="15" t="s">
        <v>450</v>
      </c>
      <c r="E159" s="16" t="s">
        <v>117</v>
      </c>
      <c r="F159" s="56" t="s">
        <v>924</v>
      </c>
      <c r="G159" s="56" t="s">
        <v>927</v>
      </c>
      <c r="H159" s="15" t="s">
        <v>451</v>
      </c>
      <c r="I159" s="15"/>
      <c r="J159" s="16" t="s">
        <v>156</v>
      </c>
      <c r="K159" s="17">
        <v>229000</v>
      </c>
      <c r="L159" s="43">
        <v>44260</v>
      </c>
      <c r="M159" s="16" t="s">
        <v>26</v>
      </c>
      <c r="N159" s="16" t="s">
        <v>27</v>
      </c>
      <c r="O159" s="15" t="s">
        <v>219</v>
      </c>
      <c r="P159" s="17">
        <v>229000</v>
      </c>
      <c r="Q159" s="18">
        <f t="shared" si="4"/>
        <v>0</v>
      </c>
      <c r="R159" s="18" t="s">
        <v>721</v>
      </c>
      <c r="S159" s="17">
        <v>229000</v>
      </c>
      <c r="T159" s="15">
        <v>30</v>
      </c>
      <c r="U159" s="37"/>
      <c r="V159" s="15" t="s">
        <v>800</v>
      </c>
    </row>
    <row r="160" spans="1:22" ht="43.2" x14ac:dyDescent="0.3">
      <c r="A160" s="66">
        <v>149</v>
      </c>
      <c r="B160" s="63">
        <v>2021</v>
      </c>
      <c r="C160" s="16" t="s">
        <v>922</v>
      </c>
      <c r="D160" s="15" t="s">
        <v>452</v>
      </c>
      <c r="E160" s="16" t="s">
        <v>117</v>
      </c>
      <c r="F160" s="56" t="s">
        <v>924</v>
      </c>
      <c r="G160" s="56" t="s">
        <v>927</v>
      </c>
      <c r="H160" s="15" t="s">
        <v>453</v>
      </c>
      <c r="I160" s="15"/>
      <c r="J160" s="16" t="s">
        <v>156</v>
      </c>
      <c r="K160" s="17">
        <v>258000</v>
      </c>
      <c r="L160" s="43">
        <v>44309</v>
      </c>
      <c r="M160" s="16" t="s">
        <v>26</v>
      </c>
      <c r="N160" s="16" t="s">
        <v>27</v>
      </c>
      <c r="O160" s="15" t="s">
        <v>543</v>
      </c>
      <c r="P160" s="17"/>
      <c r="Q160" s="18">
        <f t="shared" si="4"/>
        <v>258000</v>
      </c>
      <c r="R160" s="18"/>
      <c r="S160" s="17">
        <v>258000</v>
      </c>
      <c r="T160" s="15">
        <v>30</v>
      </c>
      <c r="U160" s="37"/>
      <c r="V160" s="15" t="s">
        <v>841</v>
      </c>
    </row>
    <row r="161" spans="1:22" ht="43.2" x14ac:dyDescent="0.3">
      <c r="A161" s="66">
        <v>150</v>
      </c>
      <c r="B161" s="63">
        <v>2021</v>
      </c>
      <c r="C161" s="16" t="s">
        <v>922</v>
      </c>
      <c r="D161" s="15" t="s">
        <v>454</v>
      </c>
      <c r="E161" s="16" t="s">
        <v>117</v>
      </c>
      <c r="F161" s="56" t="s">
        <v>924</v>
      </c>
      <c r="G161" s="56" t="s">
        <v>927</v>
      </c>
      <c r="H161" s="15" t="s">
        <v>455</v>
      </c>
      <c r="I161" s="15"/>
      <c r="J161" s="16" t="s">
        <v>112</v>
      </c>
      <c r="K161" s="17">
        <v>434000</v>
      </c>
      <c r="L161" s="43">
        <v>44274</v>
      </c>
      <c r="M161" s="16" t="s">
        <v>26</v>
      </c>
      <c r="N161" s="16" t="s">
        <v>27</v>
      </c>
      <c r="O161" s="15" t="s">
        <v>560</v>
      </c>
      <c r="P161" s="17"/>
      <c r="Q161" s="18">
        <f t="shared" si="4"/>
        <v>434000</v>
      </c>
      <c r="R161" s="18"/>
      <c r="S161" s="17">
        <v>434000</v>
      </c>
      <c r="T161" s="15">
        <v>30</v>
      </c>
      <c r="U161" s="37"/>
      <c r="V161" s="15" t="s">
        <v>842</v>
      </c>
    </row>
    <row r="162" spans="1:22" ht="43.2" x14ac:dyDescent="0.3">
      <c r="A162" s="66">
        <v>151</v>
      </c>
      <c r="B162" s="63">
        <v>2021</v>
      </c>
      <c r="C162" s="16" t="s">
        <v>922</v>
      </c>
      <c r="D162" s="15" t="s">
        <v>456</v>
      </c>
      <c r="E162" s="16" t="s">
        <v>117</v>
      </c>
      <c r="F162" s="56" t="s">
        <v>924</v>
      </c>
      <c r="G162" s="56" t="s">
        <v>927</v>
      </c>
      <c r="H162" s="15" t="s">
        <v>457</v>
      </c>
      <c r="I162" s="15"/>
      <c r="J162" s="16" t="s">
        <v>156</v>
      </c>
      <c r="K162" s="17">
        <v>338000</v>
      </c>
      <c r="L162" s="43">
        <v>44275</v>
      </c>
      <c r="M162" s="16" t="s">
        <v>26</v>
      </c>
      <c r="N162" s="16" t="s">
        <v>27</v>
      </c>
      <c r="O162" s="15" t="s">
        <v>605</v>
      </c>
      <c r="P162" s="17">
        <v>338000</v>
      </c>
      <c r="Q162" s="18">
        <f t="shared" si="4"/>
        <v>0</v>
      </c>
      <c r="R162" s="18" t="s">
        <v>721</v>
      </c>
      <c r="S162" s="17">
        <v>338000</v>
      </c>
      <c r="T162" s="15">
        <v>30</v>
      </c>
      <c r="U162" s="37"/>
      <c r="V162" s="15" t="s">
        <v>800</v>
      </c>
    </row>
    <row r="163" spans="1:22" ht="43.2" x14ac:dyDescent="0.3">
      <c r="A163" s="66">
        <v>152</v>
      </c>
      <c r="B163" s="63">
        <v>2021</v>
      </c>
      <c r="C163" s="16" t="s">
        <v>922</v>
      </c>
      <c r="D163" s="15" t="s">
        <v>458</v>
      </c>
      <c r="E163" s="16" t="s">
        <v>117</v>
      </c>
      <c r="F163" s="56" t="s">
        <v>924</v>
      </c>
      <c r="G163" s="56" t="s">
        <v>927</v>
      </c>
      <c r="H163" s="15" t="s">
        <v>459</v>
      </c>
      <c r="I163" s="15"/>
      <c r="J163" s="16" t="s">
        <v>38</v>
      </c>
      <c r="K163" s="17">
        <v>300000</v>
      </c>
      <c r="L163" s="43">
        <v>44299</v>
      </c>
      <c r="M163" s="16" t="s">
        <v>35</v>
      </c>
      <c r="N163" s="16" t="s">
        <v>27</v>
      </c>
      <c r="O163" s="15" t="s">
        <v>574</v>
      </c>
      <c r="P163" s="17"/>
      <c r="Q163" s="18">
        <f t="shared" si="4"/>
        <v>300000</v>
      </c>
      <c r="R163" s="18"/>
      <c r="S163" s="17">
        <v>300000</v>
      </c>
      <c r="T163" s="15">
        <v>30</v>
      </c>
      <c r="U163" s="37"/>
      <c r="V163" s="15" t="s">
        <v>843</v>
      </c>
    </row>
    <row r="164" spans="1:22" ht="43.2" x14ac:dyDescent="0.3">
      <c r="A164" s="66">
        <v>153</v>
      </c>
      <c r="B164" s="63">
        <v>2021</v>
      </c>
      <c r="C164" s="16" t="s">
        <v>922</v>
      </c>
      <c r="D164" s="15" t="s">
        <v>460</v>
      </c>
      <c r="E164" s="16" t="s">
        <v>117</v>
      </c>
      <c r="F164" s="56" t="s">
        <v>924</v>
      </c>
      <c r="G164" s="56" t="s">
        <v>927</v>
      </c>
      <c r="H164" s="15" t="s">
        <v>461</v>
      </c>
      <c r="I164" s="15"/>
      <c r="J164" s="16" t="s">
        <v>15</v>
      </c>
      <c r="K164" s="17">
        <v>478440</v>
      </c>
      <c r="L164" s="43">
        <v>44273</v>
      </c>
      <c r="M164" s="16" t="s">
        <v>462</v>
      </c>
      <c r="N164" s="16" t="s">
        <v>18</v>
      </c>
      <c r="O164" s="15" t="s">
        <v>225</v>
      </c>
      <c r="P164" s="17">
        <v>478440</v>
      </c>
      <c r="Q164" s="18">
        <f t="shared" si="4"/>
        <v>0</v>
      </c>
      <c r="R164" s="18" t="s">
        <v>721</v>
      </c>
      <c r="S164" s="17">
        <v>478440</v>
      </c>
      <c r="T164" s="15">
        <v>30</v>
      </c>
      <c r="U164" s="37"/>
      <c r="V164" s="15" t="s">
        <v>800</v>
      </c>
    </row>
    <row r="165" spans="1:22" ht="43.2" x14ac:dyDescent="0.3">
      <c r="A165" s="66">
        <v>154</v>
      </c>
      <c r="B165" s="63">
        <v>2021</v>
      </c>
      <c r="C165" s="16" t="s">
        <v>922</v>
      </c>
      <c r="D165" s="15" t="s">
        <v>463</v>
      </c>
      <c r="E165" s="16" t="s">
        <v>117</v>
      </c>
      <c r="F165" s="56" t="s">
        <v>924</v>
      </c>
      <c r="G165" s="56" t="s">
        <v>927</v>
      </c>
      <c r="H165" s="15" t="s">
        <v>464</v>
      </c>
      <c r="I165" s="15"/>
      <c r="J165" s="16" t="s">
        <v>15</v>
      </c>
      <c r="K165" s="17">
        <v>520750</v>
      </c>
      <c r="L165" s="43">
        <v>44260</v>
      </c>
      <c r="M165" s="16" t="s">
        <v>465</v>
      </c>
      <c r="N165" s="16" t="s">
        <v>18</v>
      </c>
      <c r="O165" s="15" t="s">
        <v>543</v>
      </c>
      <c r="P165" s="17">
        <v>520750</v>
      </c>
      <c r="Q165" s="18">
        <f t="shared" si="4"/>
        <v>0</v>
      </c>
      <c r="R165" s="18" t="s">
        <v>721</v>
      </c>
      <c r="S165" s="17">
        <v>520750</v>
      </c>
      <c r="T165" s="15">
        <v>30</v>
      </c>
      <c r="U165" s="37"/>
      <c r="V165" s="15" t="s">
        <v>800</v>
      </c>
    </row>
    <row r="166" spans="1:22" s="13" customFormat="1" ht="57.6" x14ac:dyDescent="0.3">
      <c r="A166" s="66">
        <v>155</v>
      </c>
      <c r="B166" s="63">
        <v>2021</v>
      </c>
      <c r="C166" s="16" t="s">
        <v>922</v>
      </c>
      <c r="D166" s="15" t="s">
        <v>466</v>
      </c>
      <c r="E166" s="16" t="s">
        <v>117</v>
      </c>
      <c r="F166" s="56" t="s">
        <v>924</v>
      </c>
      <c r="G166" s="56" t="s">
        <v>927</v>
      </c>
      <c r="H166" s="15" t="s">
        <v>468</v>
      </c>
      <c r="I166" s="15"/>
      <c r="J166" s="16" t="s">
        <v>327</v>
      </c>
      <c r="K166" s="17">
        <v>369600</v>
      </c>
      <c r="L166" s="43">
        <v>44285</v>
      </c>
      <c r="M166" s="16" t="s">
        <v>338</v>
      </c>
      <c r="N166" s="16" t="s">
        <v>48</v>
      </c>
      <c r="O166" s="15" t="s">
        <v>467</v>
      </c>
      <c r="P166" s="17">
        <v>369600</v>
      </c>
      <c r="Q166" s="18">
        <f t="shared" si="4"/>
        <v>0</v>
      </c>
      <c r="R166" s="18" t="s">
        <v>721</v>
      </c>
      <c r="S166" s="17">
        <v>369600</v>
      </c>
      <c r="T166" s="15">
        <v>30</v>
      </c>
      <c r="U166" s="37"/>
      <c r="V166" s="15" t="s">
        <v>800</v>
      </c>
    </row>
    <row r="167" spans="1:22" s="13" customFormat="1" ht="43.2" x14ac:dyDescent="0.3">
      <c r="A167" s="66">
        <v>156</v>
      </c>
      <c r="B167" s="63">
        <v>2021</v>
      </c>
      <c r="C167" s="16" t="s">
        <v>922</v>
      </c>
      <c r="D167" s="15" t="s">
        <v>469</v>
      </c>
      <c r="E167" s="16" t="s">
        <v>117</v>
      </c>
      <c r="F167" s="56" t="s">
        <v>924</v>
      </c>
      <c r="G167" s="56" t="s">
        <v>927</v>
      </c>
      <c r="H167" s="15" t="s">
        <v>470</v>
      </c>
      <c r="I167" s="15"/>
      <c r="J167" s="16" t="s">
        <v>327</v>
      </c>
      <c r="K167" s="17">
        <v>310000</v>
      </c>
      <c r="L167" s="43">
        <v>44285</v>
      </c>
      <c r="M167" s="16" t="s">
        <v>338</v>
      </c>
      <c r="N167" s="16" t="s">
        <v>48</v>
      </c>
      <c r="O167" s="15" t="s">
        <v>467</v>
      </c>
      <c r="P167" s="17"/>
      <c r="Q167" s="18">
        <f t="shared" si="4"/>
        <v>310000</v>
      </c>
      <c r="R167" s="18"/>
      <c r="S167" s="17">
        <v>310000</v>
      </c>
      <c r="T167" s="15">
        <v>30</v>
      </c>
      <c r="U167" s="37"/>
      <c r="V167" s="15" t="s">
        <v>844</v>
      </c>
    </row>
    <row r="168" spans="1:22" ht="43.2" x14ac:dyDescent="0.3">
      <c r="A168" s="66">
        <v>157</v>
      </c>
      <c r="B168" s="63">
        <v>2021</v>
      </c>
      <c r="C168" s="16" t="s">
        <v>922</v>
      </c>
      <c r="D168" s="15" t="s">
        <v>471</v>
      </c>
      <c r="E168" s="16" t="s">
        <v>117</v>
      </c>
      <c r="F168" s="56" t="s">
        <v>924</v>
      </c>
      <c r="G168" s="56" t="s">
        <v>927</v>
      </c>
      <c r="H168" s="15" t="s">
        <v>472</v>
      </c>
      <c r="I168" s="15"/>
      <c r="J168" s="16" t="s">
        <v>15</v>
      </c>
      <c r="K168" s="17">
        <v>547170</v>
      </c>
      <c r="L168" s="43">
        <v>44263</v>
      </c>
      <c r="M168" s="16" t="s">
        <v>473</v>
      </c>
      <c r="N168" s="16" t="s">
        <v>18</v>
      </c>
      <c r="O168" s="15" t="s">
        <v>556</v>
      </c>
      <c r="P168" s="17">
        <v>547170</v>
      </c>
      <c r="Q168" s="18">
        <f t="shared" si="4"/>
        <v>0</v>
      </c>
      <c r="R168" s="18" t="s">
        <v>721</v>
      </c>
      <c r="S168" s="17">
        <v>547170</v>
      </c>
      <c r="T168" s="15">
        <v>30</v>
      </c>
      <c r="U168" s="37"/>
      <c r="V168" s="15" t="s">
        <v>800</v>
      </c>
    </row>
    <row r="169" spans="1:22" ht="57.6" x14ac:dyDescent="0.3">
      <c r="A169" s="66">
        <v>158</v>
      </c>
      <c r="B169" s="63">
        <v>2021</v>
      </c>
      <c r="C169" s="16" t="s">
        <v>922</v>
      </c>
      <c r="D169" s="15" t="s">
        <v>474</v>
      </c>
      <c r="E169" s="16" t="s">
        <v>117</v>
      </c>
      <c r="F169" s="56" t="s">
        <v>924</v>
      </c>
      <c r="G169" s="56" t="s">
        <v>927</v>
      </c>
      <c r="H169" s="15" t="s">
        <v>475</v>
      </c>
      <c r="I169" s="15"/>
      <c r="J169" s="16" t="s">
        <v>15</v>
      </c>
      <c r="K169" s="17">
        <v>461735</v>
      </c>
      <c r="L169" s="43">
        <v>44270</v>
      </c>
      <c r="M169" s="16" t="s">
        <v>476</v>
      </c>
      <c r="N169" s="16" t="s">
        <v>18</v>
      </c>
      <c r="O169" s="15" t="s">
        <v>577</v>
      </c>
      <c r="P169" s="17">
        <v>461735</v>
      </c>
      <c r="Q169" s="18">
        <f t="shared" si="4"/>
        <v>0</v>
      </c>
      <c r="R169" s="18" t="s">
        <v>721</v>
      </c>
      <c r="S169" s="17">
        <v>461735</v>
      </c>
      <c r="T169" s="15">
        <v>30</v>
      </c>
      <c r="U169" s="37"/>
      <c r="V169" s="15" t="s">
        <v>800</v>
      </c>
    </row>
    <row r="170" spans="1:22" ht="43.2" x14ac:dyDescent="0.3">
      <c r="A170" s="66">
        <v>159</v>
      </c>
      <c r="B170" s="63">
        <v>2021</v>
      </c>
      <c r="C170" s="16" t="s">
        <v>922</v>
      </c>
      <c r="D170" s="15" t="s">
        <v>477</v>
      </c>
      <c r="E170" s="16" t="s">
        <v>117</v>
      </c>
      <c r="F170" s="56" t="s">
        <v>924</v>
      </c>
      <c r="G170" s="56" t="s">
        <v>927</v>
      </c>
      <c r="H170" s="15" t="s">
        <v>478</v>
      </c>
      <c r="I170" s="15"/>
      <c r="J170" s="16" t="s">
        <v>479</v>
      </c>
      <c r="K170" s="17">
        <v>279960</v>
      </c>
      <c r="L170" s="43">
        <v>44299</v>
      </c>
      <c r="M170" s="16" t="s">
        <v>480</v>
      </c>
      <c r="N170" s="16" t="s">
        <v>144</v>
      </c>
      <c r="O170" s="15" t="s">
        <v>580</v>
      </c>
      <c r="P170" s="17"/>
      <c r="Q170" s="18">
        <f t="shared" si="4"/>
        <v>279960</v>
      </c>
      <c r="R170" s="18"/>
      <c r="S170" s="17">
        <v>279960</v>
      </c>
      <c r="T170" s="15">
        <v>30</v>
      </c>
      <c r="U170" s="37"/>
      <c r="V170" s="15" t="s">
        <v>845</v>
      </c>
    </row>
    <row r="171" spans="1:22" ht="43.2" x14ac:dyDescent="0.3">
      <c r="A171" s="66">
        <v>160</v>
      </c>
      <c r="B171" s="63">
        <v>2021</v>
      </c>
      <c r="C171" s="16" t="s">
        <v>922</v>
      </c>
      <c r="D171" s="15" t="s">
        <v>481</v>
      </c>
      <c r="E171" s="16" t="s">
        <v>117</v>
      </c>
      <c r="F171" s="56" t="s">
        <v>924</v>
      </c>
      <c r="G171" s="56" t="s">
        <v>927</v>
      </c>
      <c r="H171" s="15" t="s">
        <v>482</v>
      </c>
      <c r="I171" s="15"/>
      <c r="J171" s="16" t="s">
        <v>479</v>
      </c>
      <c r="K171" s="17">
        <v>238860</v>
      </c>
      <c r="L171" s="43">
        <v>44272</v>
      </c>
      <c r="M171" s="16" t="s">
        <v>483</v>
      </c>
      <c r="N171" s="16" t="s">
        <v>144</v>
      </c>
      <c r="O171" s="15" t="s">
        <v>224</v>
      </c>
      <c r="P171" s="17">
        <v>238860</v>
      </c>
      <c r="Q171" s="18">
        <f t="shared" si="4"/>
        <v>0</v>
      </c>
      <c r="R171" s="18" t="s">
        <v>721</v>
      </c>
      <c r="S171" s="17">
        <v>238860</v>
      </c>
      <c r="T171" s="15">
        <v>30</v>
      </c>
      <c r="U171" s="37"/>
      <c r="V171" s="15" t="s">
        <v>800</v>
      </c>
    </row>
    <row r="172" spans="1:22" ht="43.2" x14ac:dyDescent="0.3">
      <c r="A172" s="66">
        <v>161</v>
      </c>
      <c r="B172" s="63">
        <v>2021</v>
      </c>
      <c r="C172" s="16" t="s">
        <v>922</v>
      </c>
      <c r="D172" s="15" t="s">
        <v>484</v>
      </c>
      <c r="E172" s="16" t="s">
        <v>117</v>
      </c>
      <c r="F172" s="56" t="s">
        <v>924</v>
      </c>
      <c r="G172" s="56" t="s">
        <v>927</v>
      </c>
      <c r="H172" s="15" t="s">
        <v>485</v>
      </c>
      <c r="I172" s="15"/>
      <c r="J172" s="16" t="s">
        <v>479</v>
      </c>
      <c r="K172" s="17">
        <v>387500</v>
      </c>
      <c r="L172" s="43">
        <v>44361</v>
      </c>
      <c r="M172" s="16" t="s">
        <v>486</v>
      </c>
      <c r="N172" s="16" t="s">
        <v>144</v>
      </c>
      <c r="O172" s="15" t="s">
        <v>932</v>
      </c>
      <c r="P172" s="17">
        <v>387500</v>
      </c>
      <c r="Q172" s="18">
        <f t="shared" ref="Q172:Q183" si="5">K172-P172</f>
        <v>0</v>
      </c>
      <c r="R172" s="18" t="s">
        <v>721</v>
      </c>
      <c r="S172" s="17">
        <v>387500</v>
      </c>
      <c r="T172" s="15">
        <v>30</v>
      </c>
      <c r="U172" s="37"/>
      <c r="V172" s="15" t="s">
        <v>800</v>
      </c>
    </row>
    <row r="173" spans="1:22" ht="43.2" x14ac:dyDescent="0.3">
      <c r="A173" s="66">
        <v>162</v>
      </c>
      <c r="B173" s="63">
        <v>2021</v>
      </c>
      <c r="C173" s="16" t="s">
        <v>922</v>
      </c>
      <c r="D173" s="15" t="s">
        <v>487</v>
      </c>
      <c r="E173" s="16" t="s">
        <v>117</v>
      </c>
      <c r="F173" s="56" t="s">
        <v>924</v>
      </c>
      <c r="G173" s="56" t="s">
        <v>927</v>
      </c>
      <c r="H173" s="15" t="s">
        <v>489</v>
      </c>
      <c r="I173" s="15"/>
      <c r="J173" s="16" t="s">
        <v>479</v>
      </c>
      <c r="K173" s="17">
        <v>411800</v>
      </c>
      <c r="L173" s="43">
        <v>44312</v>
      </c>
      <c r="M173" s="16" t="s">
        <v>488</v>
      </c>
      <c r="N173" s="16" t="s">
        <v>144</v>
      </c>
      <c r="O173" s="15" t="s">
        <v>542</v>
      </c>
      <c r="P173" s="17">
        <v>411800</v>
      </c>
      <c r="Q173" s="18">
        <f t="shared" si="5"/>
        <v>0</v>
      </c>
      <c r="R173" s="18" t="s">
        <v>721</v>
      </c>
      <c r="S173" s="17">
        <v>411800</v>
      </c>
      <c r="T173" s="15">
        <v>30</v>
      </c>
      <c r="U173" s="37"/>
      <c r="V173" s="15" t="s">
        <v>800</v>
      </c>
    </row>
    <row r="174" spans="1:22" ht="43.2" x14ac:dyDescent="0.3">
      <c r="A174" s="66">
        <v>163</v>
      </c>
      <c r="B174" s="63">
        <v>2021</v>
      </c>
      <c r="C174" s="16" t="s">
        <v>922</v>
      </c>
      <c r="D174" s="15" t="s">
        <v>490</v>
      </c>
      <c r="E174" s="16" t="s">
        <v>117</v>
      </c>
      <c r="F174" s="56" t="s">
        <v>924</v>
      </c>
      <c r="G174" s="56" t="s">
        <v>927</v>
      </c>
      <c r="H174" s="15" t="s">
        <v>491</v>
      </c>
      <c r="I174" s="15"/>
      <c r="J174" s="16" t="s">
        <v>479</v>
      </c>
      <c r="K174" s="17">
        <v>252560</v>
      </c>
      <c r="L174" s="43">
        <v>44334</v>
      </c>
      <c r="M174" s="16" t="s">
        <v>492</v>
      </c>
      <c r="N174" s="16" t="s">
        <v>144</v>
      </c>
      <c r="O174" s="15" t="s">
        <v>641</v>
      </c>
      <c r="P174" s="17">
        <v>252560</v>
      </c>
      <c r="Q174" s="18">
        <f t="shared" si="5"/>
        <v>0</v>
      </c>
      <c r="R174" s="18" t="s">
        <v>721</v>
      </c>
      <c r="S174" s="17">
        <v>252560</v>
      </c>
      <c r="T174" s="15">
        <v>30</v>
      </c>
      <c r="U174" s="37"/>
      <c r="V174" s="15" t="s">
        <v>800</v>
      </c>
    </row>
    <row r="175" spans="1:22" ht="43.2" x14ac:dyDescent="0.3">
      <c r="A175" s="66">
        <v>164</v>
      </c>
      <c r="B175" s="63">
        <v>2021</v>
      </c>
      <c r="C175" s="16" t="s">
        <v>922</v>
      </c>
      <c r="D175" s="15" t="s">
        <v>495</v>
      </c>
      <c r="E175" s="16" t="s">
        <v>117</v>
      </c>
      <c r="F175" s="56" t="s">
        <v>924</v>
      </c>
      <c r="G175" s="56" t="s">
        <v>927</v>
      </c>
      <c r="H175" s="15" t="s">
        <v>497</v>
      </c>
      <c r="I175" s="15"/>
      <c r="J175" s="16" t="s">
        <v>112</v>
      </c>
      <c r="K175" s="17">
        <v>600000</v>
      </c>
      <c r="L175" s="43">
        <v>44272</v>
      </c>
      <c r="M175" s="16" t="s">
        <v>498</v>
      </c>
      <c r="N175" s="16" t="s">
        <v>27</v>
      </c>
      <c r="O175" s="15" t="s">
        <v>110</v>
      </c>
      <c r="P175" s="17">
        <v>600000</v>
      </c>
      <c r="Q175" s="18">
        <f t="shared" si="5"/>
        <v>0</v>
      </c>
      <c r="R175" s="18" t="s">
        <v>721</v>
      </c>
      <c r="S175" s="17">
        <v>600000</v>
      </c>
      <c r="T175" s="15">
        <v>30</v>
      </c>
      <c r="U175" s="37"/>
      <c r="V175" s="15" t="s">
        <v>800</v>
      </c>
    </row>
    <row r="176" spans="1:22" ht="43.2" x14ac:dyDescent="0.3">
      <c r="A176" s="66">
        <v>165</v>
      </c>
      <c r="B176" s="63">
        <v>2021</v>
      </c>
      <c r="C176" s="16" t="s">
        <v>922</v>
      </c>
      <c r="D176" s="15" t="s">
        <v>496</v>
      </c>
      <c r="E176" s="16" t="s">
        <v>117</v>
      </c>
      <c r="F176" s="56" t="s">
        <v>924</v>
      </c>
      <c r="G176" s="56" t="s">
        <v>927</v>
      </c>
      <c r="H176" s="15" t="s">
        <v>499</v>
      </c>
      <c r="I176" s="15"/>
      <c r="J176" s="16" t="s">
        <v>112</v>
      </c>
      <c r="K176" s="17">
        <v>450000</v>
      </c>
      <c r="L176" s="43">
        <v>44258</v>
      </c>
      <c r="M176" s="16" t="s">
        <v>150</v>
      </c>
      <c r="N176" s="16" t="s">
        <v>27</v>
      </c>
      <c r="O176" s="15" t="s">
        <v>232</v>
      </c>
      <c r="P176" s="17"/>
      <c r="Q176" s="18">
        <f t="shared" si="5"/>
        <v>450000</v>
      </c>
      <c r="R176" s="18"/>
      <c r="S176" s="17">
        <v>450000</v>
      </c>
      <c r="T176" s="15">
        <v>30</v>
      </c>
      <c r="U176" s="37"/>
      <c r="V176" s="15" t="s">
        <v>846</v>
      </c>
    </row>
    <row r="177" spans="1:22" ht="43.2" x14ac:dyDescent="0.3">
      <c r="A177" s="66">
        <v>166</v>
      </c>
      <c r="B177" s="63">
        <v>2021</v>
      </c>
      <c r="C177" s="16" t="s">
        <v>922</v>
      </c>
      <c r="D177" s="15" t="s">
        <v>500</v>
      </c>
      <c r="E177" s="16" t="s">
        <v>117</v>
      </c>
      <c r="F177" s="56" t="s">
        <v>924</v>
      </c>
      <c r="G177" s="56" t="s">
        <v>927</v>
      </c>
      <c r="H177" s="15" t="s">
        <v>501</v>
      </c>
      <c r="I177" s="15"/>
      <c r="J177" s="16" t="s">
        <v>38</v>
      </c>
      <c r="K177" s="17">
        <v>302500</v>
      </c>
      <c r="L177" s="43">
        <v>44309</v>
      </c>
      <c r="M177" s="16" t="s">
        <v>502</v>
      </c>
      <c r="N177" s="16" t="s">
        <v>27</v>
      </c>
      <c r="O177" s="15" t="s">
        <v>189</v>
      </c>
      <c r="P177" s="17">
        <v>302500</v>
      </c>
      <c r="Q177" s="18">
        <f t="shared" si="5"/>
        <v>0</v>
      </c>
      <c r="R177" s="18" t="s">
        <v>721</v>
      </c>
      <c r="S177" s="17">
        <v>302500</v>
      </c>
      <c r="T177" s="15">
        <v>30</v>
      </c>
      <c r="U177" s="37"/>
      <c r="V177" s="15" t="s">
        <v>800</v>
      </c>
    </row>
    <row r="178" spans="1:22" ht="43.2" x14ac:dyDescent="0.3">
      <c r="A178" s="66">
        <v>167</v>
      </c>
      <c r="B178" s="63">
        <v>2021</v>
      </c>
      <c r="C178" s="16" t="s">
        <v>922</v>
      </c>
      <c r="D178" s="15" t="s">
        <v>503</v>
      </c>
      <c r="E178" s="16" t="s">
        <v>117</v>
      </c>
      <c r="F178" s="56" t="s">
        <v>924</v>
      </c>
      <c r="G178" s="56" t="s">
        <v>927</v>
      </c>
      <c r="H178" s="15" t="s">
        <v>504</v>
      </c>
      <c r="I178" s="15"/>
      <c r="J178" s="16" t="s">
        <v>156</v>
      </c>
      <c r="K178" s="17">
        <v>283000</v>
      </c>
      <c r="L178" s="43">
        <v>44280</v>
      </c>
      <c r="M178" s="16" t="s">
        <v>26</v>
      </c>
      <c r="N178" s="16" t="s">
        <v>27</v>
      </c>
      <c r="O178" s="15" t="s">
        <v>218</v>
      </c>
      <c r="P178" s="17">
        <v>283000</v>
      </c>
      <c r="Q178" s="18">
        <f t="shared" si="5"/>
        <v>0</v>
      </c>
      <c r="R178" s="18" t="s">
        <v>721</v>
      </c>
      <c r="S178" s="17">
        <v>283000</v>
      </c>
      <c r="T178" s="15">
        <v>30</v>
      </c>
      <c r="U178" s="37"/>
      <c r="V178" s="15" t="s">
        <v>800</v>
      </c>
    </row>
    <row r="179" spans="1:22" ht="43.2" x14ac:dyDescent="0.3">
      <c r="A179" s="66">
        <v>168</v>
      </c>
      <c r="B179" s="63">
        <v>2021</v>
      </c>
      <c r="C179" s="16" t="s">
        <v>922</v>
      </c>
      <c r="D179" s="15" t="s">
        <v>505</v>
      </c>
      <c r="E179" s="16" t="s">
        <v>117</v>
      </c>
      <c r="F179" s="56" t="s">
        <v>924</v>
      </c>
      <c r="G179" s="56" t="s">
        <v>927</v>
      </c>
      <c r="H179" s="15" t="s">
        <v>506</v>
      </c>
      <c r="I179" s="15"/>
      <c r="J179" s="16" t="s">
        <v>38</v>
      </c>
      <c r="K179" s="17">
        <v>349750</v>
      </c>
      <c r="L179" s="43">
        <v>44280</v>
      </c>
      <c r="M179" s="16" t="s">
        <v>507</v>
      </c>
      <c r="N179" s="16" t="s">
        <v>27</v>
      </c>
      <c r="O179" s="15" t="s">
        <v>542</v>
      </c>
      <c r="P179" s="17">
        <v>349750</v>
      </c>
      <c r="Q179" s="18">
        <f t="shared" si="5"/>
        <v>0</v>
      </c>
      <c r="R179" s="18" t="s">
        <v>721</v>
      </c>
      <c r="S179" s="17">
        <v>349750</v>
      </c>
      <c r="T179" s="15">
        <v>30</v>
      </c>
      <c r="U179" s="37"/>
      <c r="V179" s="15" t="s">
        <v>800</v>
      </c>
    </row>
    <row r="180" spans="1:22" ht="43.2" x14ac:dyDescent="0.3">
      <c r="A180" s="66">
        <v>169</v>
      </c>
      <c r="B180" s="63">
        <v>2021</v>
      </c>
      <c r="C180" s="16" t="s">
        <v>922</v>
      </c>
      <c r="D180" s="15" t="s">
        <v>508</v>
      </c>
      <c r="E180" s="16" t="s">
        <v>117</v>
      </c>
      <c r="F180" s="56" t="s">
        <v>924</v>
      </c>
      <c r="G180" s="56" t="s">
        <v>927</v>
      </c>
      <c r="H180" s="15" t="s">
        <v>509</v>
      </c>
      <c r="I180" s="15"/>
      <c r="J180" s="16" t="s">
        <v>156</v>
      </c>
      <c r="K180" s="17">
        <v>230000</v>
      </c>
      <c r="L180" s="43">
        <v>44280</v>
      </c>
      <c r="M180" s="16" t="s">
        <v>26</v>
      </c>
      <c r="N180" s="16" t="s">
        <v>27</v>
      </c>
      <c r="O180" s="15" t="s">
        <v>218</v>
      </c>
      <c r="P180" s="17">
        <v>230000</v>
      </c>
      <c r="Q180" s="18">
        <f t="shared" si="5"/>
        <v>0</v>
      </c>
      <c r="R180" s="18" t="s">
        <v>721</v>
      </c>
      <c r="S180" s="17">
        <v>230000</v>
      </c>
      <c r="T180" s="15">
        <v>30</v>
      </c>
      <c r="U180" s="37"/>
      <c r="V180" s="15" t="s">
        <v>800</v>
      </c>
    </row>
    <row r="181" spans="1:22" ht="43.2" x14ac:dyDescent="0.3">
      <c r="A181" s="66">
        <v>170</v>
      </c>
      <c r="B181" s="63">
        <v>2021</v>
      </c>
      <c r="C181" s="16" t="s">
        <v>922</v>
      </c>
      <c r="D181" s="15" t="s">
        <v>510</v>
      </c>
      <c r="E181" s="16" t="s">
        <v>117</v>
      </c>
      <c r="F181" s="56" t="s">
        <v>924</v>
      </c>
      <c r="G181" s="56" t="s">
        <v>927</v>
      </c>
      <c r="H181" s="15" t="s">
        <v>511</v>
      </c>
      <c r="I181" s="15"/>
      <c r="J181" s="16" t="s">
        <v>38</v>
      </c>
      <c r="K181" s="17">
        <v>200000</v>
      </c>
      <c r="L181" s="43">
        <v>44333</v>
      </c>
      <c r="M181" s="16" t="s">
        <v>512</v>
      </c>
      <c r="N181" s="16" t="s">
        <v>27</v>
      </c>
      <c r="O181" s="15" t="s">
        <v>214</v>
      </c>
      <c r="P181" s="17">
        <v>200000</v>
      </c>
      <c r="Q181" s="18">
        <f t="shared" si="5"/>
        <v>0</v>
      </c>
      <c r="R181" s="18" t="s">
        <v>721</v>
      </c>
      <c r="S181" s="17">
        <v>200000</v>
      </c>
      <c r="T181" s="15">
        <v>30</v>
      </c>
      <c r="U181" s="37"/>
      <c r="V181" s="15" t="s">
        <v>800</v>
      </c>
    </row>
    <row r="182" spans="1:22" ht="43.2" x14ac:dyDescent="0.3">
      <c r="A182" s="66">
        <v>171</v>
      </c>
      <c r="B182" s="63">
        <v>2021</v>
      </c>
      <c r="C182" s="16" t="s">
        <v>922</v>
      </c>
      <c r="D182" s="15" t="s">
        <v>513</v>
      </c>
      <c r="E182" s="16" t="s">
        <v>117</v>
      </c>
      <c r="F182" s="56" t="s">
        <v>924</v>
      </c>
      <c r="G182" s="56" t="s">
        <v>927</v>
      </c>
      <c r="H182" s="15" t="s">
        <v>514</v>
      </c>
      <c r="I182" s="15"/>
      <c r="J182" s="16" t="s">
        <v>38</v>
      </c>
      <c r="K182" s="17">
        <v>349625</v>
      </c>
      <c r="L182" s="43">
        <v>44280</v>
      </c>
      <c r="M182" s="16" t="s">
        <v>515</v>
      </c>
      <c r="N182" s="16" t="s">
        <v>27</v>
      </c>
      <c r="O182" s="15" t="s">
        <v>542</v>
      </c>
      <c r="P182" s="17">
        <v>349625</v>
      </c>
      <c r="Q182" s="18">
        <f t="shared" si="5"/>
        <v>0</v>
      </c>
      <c r="R182" s="18" t="s">
        <v>721</v>
      </c>
      <c r="S182" s="17">
        <v>349625</v>
      </c>
      <c r="T182" s="15">
        <v>30</v>
      </c>
      <c r="U182" s="37"/>
      <c r="V182" s="15" t="s">
        <v>800</v>
      </c>
    </row>
    <row r="183" spans="1:22" ht="43.2" x14ac:dyDescent="0.3">
      <c r="A183" s="66">
        <v>172</v>
      </c>
      <c r="B183" s="63">
        <v>2021</v>
      </c>
      <c r="C183" s="16" t="s">
        <v>922</v>
      </c>
      <c r="D183" s="15" t="s">
        <v>516</v>
      </c>
      <c r="E183" s="16" t="s">
        <v>117</v>
      </c>
      <c r="F183" s="56" t="s">
        <v>924</v>
      </c>
      <c r="G183" s="56" t="s">
        <v>927</v>
      </c>
      <c r="H183" s="15" t="s">
        <v>517</v>
      </c>
      <c r="I183" s="15"/>
      <c r="J183" s="16" t="s">
        <v>38</v>
      </c>
      <c r="K183" s="17">
        <v>430000</v>
      </c>
      <c r="L183" s="43">
        <v>44272</v>
      </c>
      <c r="M183" s="16" t="s">
        <v>515</v>
      </c>
      <c r="N183" s="16" t="s">
        <v>27</v>
      </c>
      <c r="O183" s="15" t="s">
        <v>555</v>
      </c>
      <c r="P183" s="17"/>
      <c r="Q183" s="18">
        <f t="shared" si="5"/>
        <v>430000</v>
      </c>
      <c r="R183" s="18"/>
      <c r="S183" s="17">
        <v>430000</v>
      </c>
      <c r="T183" s="15">
        <v>30</v>
      </c>
      <c r="U183" s="37"/>
      <c r="V183" s="15" t="s">
        <v>847</v>
      </c>
    </row>
    <row r="184" spans="1:22" ht="43.2" x14ac:dyDescent="0.3">
      <c r="A184" s="66">
        <v>173</v>
      </c>
      <c r="B184" s="63">
        <v>2021</v>
      </c>
      <c r="C184" s="16" t="s">
        <v>922</v>
      </c>
      <c r="D184" s="15" t="s">
        <v>518</v>
      </c>
      <c r="E184" s="16" t="s">
        <v>117</v>
      </c>
      <c r="F184" s="56" t="s">
        <v>924</v>
      </c>
      <c r="G184" s="56" t="s">
        <v>927</v>
      </c>
      <c r="H184" s="15" t="s">
        <v>519</v>
      </c>
      <c r="I184" s="15"/>
      <c r="J184" s="16" t="s">
        <v>25</v>
      </c>
      <c r="K184" s="17">
        <v>369000</v>
      </c>
      <c r="L184" s="43">
        <v>44291</v>
      </c>
      <c r="M184" s="16" t="s">
        <v>26</v>
      </c>
      <c r="N184" s="16" t="s">
        <v>27</v>
      </c>
      <c r="O184" s="15" t="s">
        <v>599</v>
      </c>
      <c r="P184" s="17">
        <v>369000</v>
      </c>
      <c r="Q184" s="18">
        <v>0</v>
      </c>
      <c r="R184" s="18" t="s">
        <v>721</v>
      </c>
      <c r="S184" s="17">
        <v>369000</v>
      </c>
      <c r="T184" s="15">
        <v>30</v>
      </c>
      <c r="U184" s="37"/>
      <c r="V184" s="15" t="s">
        <v>800</v>
      </c>
    </row>
    <row r="185" spans="1:22" ht="43.2" x14ac:dyDescent="0.3">
      <c r="A185" s="66">
        <v>174</v>
      </c>
      <c r="B185" s="63">
        <v>2021</v>
      </c>
      <c r="C185" s="16" t="s">
        <v>922</v>
      </c>
      <c r="D185" s="15" t="s">
        <v>520</v>
      </c>
      <c r="E185" s="16" t="s">
        <v>117</v>
      </c>
      <c r="F185" s="56" t="s">
        <v>924</v>
      </c>
      <c r="G185" s="56" t="s">
        <v>927</v>
      </c>
      <c r="H185" s="15" t="s">
        <v>521</v>
      </c>
      <c r="I185" s="15"/>
      <c r="J185" s="16" t="s">
        <v>522</v>
      </c>
      <c r="K185" s="17">
        <v>240000</v>
      </c>
      <c r="L185" s="43">
        <v>44293</v>
      </c>
      <c r="M185" s="16" t="s">
        <v>523</v>
      </c>
      <c r="N185" s="16" t="s">
        <v>144</v>
      </c>
      <c r="O185" s="15" t="s">
        <v>576</v>
      </c>
      <c r="P185" s="17"/>
      <c r="Q185" s="18">
        <f t="shared" ref="Q185:Q216" si="6">K185-P185</f>
        <v>240000</v>
      </c>
      <c r="R185" s="18"/>
      <c r="S185" s="17">
        <v>240000</v>
      </c>
      <c r="T185" s="15">
        <v>30</v>
      </c>
      <c r="U185" s="37"/>
      <c r="V185" s="15" t="s">
        <v>838</v>
      </c>
    </row>
    <row r="186" spans="1:22" ht="72" x14ac:dyDescent="0.3">
      <c r="A186" s="66">
        <v>175</v>
      </c>
      <c r="B186" s="63">
        <v>2021</v>
      </c>
      <c r="C186" s="16" t="s">
        <v>922</v>
      </c>
      <c r="D186" s="15" t="s">
        <v>524</v>
      </c>
      <c r="E186" s="16" t="s">
        <v>117</v>
      </c>
      <c r="F186" s="56" t="s">
        <v>924</v>
      </c>
      <c r="G186" s="56" t="s">
        <v>927</v>
      </c>
      <c r="H186" s="15" t="s">
        <v>525</v>
      </c>
      <c r="I186" s="15"/>
      <c r="J186" s="16" t="s">
        <v>479</v>
      </c>
      <c r="K186" s="17">
        <v>538004</v>
      </c>
      <c r="L186" s="43">
        <v>44333</v>
      </c>
      <c r="M186" s="16" t="s">
        <v>526</v>
      </c>
      <c r="N186" s="16" t="s">
        <v>144</v>
      </c>
      <c r="O186" s="15" t="s">
        <v>641</v>
      </c>
      <c r="P186" s="17"/>
      <c r="Q186" s="18">
        <f t="shared" si="6"/>
        <v>538004</v>
      </c>
      <c r="R186" s="18"/>
      <c r="S186" s="17">
        <v>538004</v>
      </c>
      <c r="T186" s="15">
        <v>30</v>
      </c>
      <c r="U186" s="37"/>
      <c r="V186" s="15" t="s">
        <v>848</v>
      </c>
    </row>
    <row r="187" spans="1:22" ht="43.2" x14ac:dyDescent="0.3">
      <c r="A187" s="66">
        <v>176</v>
      </c>
      <c r="B187" s="63">
        <v>2021</v>
      </c>
      <c r="C187" s="16" t="s">
        <v>922</v>
      </c>
      <c r="D187" s="15" t="s">
        <v>527</v>
      </c>
      <c r="E187" s="16" t="s">
        <v>117</v>
      </c>
      <c r="F187" s="56" t="s">
        <v>924</v>
      </c>
      <c r="G187" s="56" t="s">
        <v>927</v>
      </c>
      <c r="H187" s="15" t="s">
        <v>528</v>
      </c>
      <c r="I187" s="15"/>
      <c r="J187" s="16" t="s">
        <v>479</v>
      </c>
      <c r="K187" s="17">
        <v>359580</v>
      </c>
      <c r="L187" s="43">
        <v>44316</v>
      </c>
      <c r="M187" s="16" t="s">
        <v>529</v>
      </c>
      <c r="N187" s="16" t="s">
        <v>144</v>
      </c>
      <c r="O187" s="15" t="s">
        <v>614</v>
      </c>
      <c r="P187" s="17">
        <v>359580</v>
      </c>
      <c r="Q187" s="18">
        <f t="shared" si="6"/>
        <v>0</v>
      </c>
      <c r="R187" s="18" t="s">
        <v>721</v>
      </c>
      <c r="S187" s="17">
        <v>359580</v>
      </c>
      <c r="T187" s="15">
        <v>30</v>
      </c>
      <c r="U187" s="37"/>
      <c r="V187" s="15" t="s">
        <v>800</v>
      </c>
    </row>
    <row r="188" spans="1:22" ht="43.2" x14ac:dyDescent="0.3">
      <c r="A188" s="66">
        <v>177</v>
      </c>
      <c r="B188" s="63">
        <v>2021</v>
      </c>
      <c r="C188" s="16" t="s">
        <v>922</v>
      </c>
      <c r="D188" s="15" t="s">
        <v>530</v>
      </c>
      <c r="E188" s="16" t="s">
        <v>117</v>
      </c>
      <c r="F188" s="56" t="s">
        <v>924</v>
      </c>
      <c r="G188" s="56" t="s">
        <v>927</v>
      </c>
      <c r="H188" s="15" t="s">
        <v>531</v>
      </c>
      <c r="I188" s="15"/>
      <c r="J188" s="16" t="s">
        <v>142</v>
      </c>
      <c r="K188" s="17">
        <v>250000</v>
      </c>
      <c r="L188" s="43">
        <v>44278</v>
      </c>
      <c r="M188" s="16" t="s">
        <v>532</v>
      </c>
      <c r="N188" s="16" t="s">
        <v>144</v>
      </c>
      <c r="O188" s="15" t="s">
        <v>412</v>
      </c>
      <c r="P188" s="17"/>
      <c r="Q188" s="18">
        <f t="shared" si="6"/>
        <v>250000</v>
      </c>
      <c r="R188" s="18"/>
      <c r="S188" s="17">
        <v>250000</v>
      </c>
      <c r="T188" s="15">
        <v>30</v>
      </c>
      <c r="U188" s="37"/>
      <c r="V188" s="40" t="s">
        <v>826</v>
      </c>
    </row>
    <row r="189" spans="1:22" ht="43.2" x14ac:dyDescent="0.3">
      <c r="A189" s="66">
        <v>178</v>
      </c>
      <c r="B189" s="63">
        <v>2021</v>
      </c>
      <c r="C189" s="16" t="s">
        <v>922</v>
      </c>
      <c r="D189" s="15" t="s">
        <v>533</v>
      </c>
      <c r="E189" s="16" t="s">
        <v>117</v>
      </c>
      <c r="F189" s="56" t="s">
        <v>924</v>
      </c>
      <c r="G189" s="56" t="s">
        <v>927</v>
      </c>
      <c r="H189" s="15" t="s">
        <v>534</v>
      </c>
      <c r="I189" s="15"/>
      <c r="J189" s="16" t="s">
        <v>522</v>
      </c>
      <c r="K189" s="17">
        <v>400000</v>
      </c>
      <c r="L189" s="43">
        <v>44361</v>
      </c>
      <c r="M189" s="16" t="s">
        <v>535</v>
      </c>
      <c r="N189" s="16" t="s">
        <v>144</v>
      </c>
      <c r="O189" s="15" t="s">
        <v>580</v>
      </c>
      <c r="P189" s="17"/>
      <c r="Q189" s="18">
        <f t="shared" si="6"/>
        <v>400000</v>
      </c>
      <c r="R189" s="18"/>
      <c r="S189" s="17">
        <v>400000</v>
      </c>
      <c r="T189" s="15">
        <v>30</v>
      </c>
      <c r="U189" s="37"/>
      <c r="V189" s="15" t="s">
        <v>817</v>
      </c>
    </row>
    <row r="190" spans="1:22" ht="57.6" x14ac:dyDescent="0.3">
      <c r="A190" s="66">
        <v>179</v>
      </c>
      <c r="B190" s="63">
        <v>2021</v>
      </c>
      <c r="C190" s="16" t="s">
        <v>922</v>
      </c>
      <c r="D190" s="15" t="s">
        <v>536</v>
      </c>
      <c r="E190" s="16" t="s">
        <v>117</v>
      </c>
      <c r="F190" s="56" t="s">
        <v>924</v>
      </c>
      <c r="G190" s="56" t="s">
        <v>927</v>
      </c>
      <c r="H190" s="15" t="s">
        <v>537</v>
      </c>
      <c r="I190" s="15"/>
      <c r="J190" s="16" t="s">
        <v>522</v>
      </c>
      <c r="K190" s="17">
        <v>450000</v>
      </c>
      <c r="L190" s="43">
        <v>44293</v>
      </c>
      <c r="M190" s="16" t="s">
        <v>538</v>
      </c>
      <c r="N190" s="16" t="s">
        <v>144</v>
      </c>
      <c r="O190" s="15" t="s">
        <v>600</v>
      </c>
      <c r="P190" s="17"/>
      <c r="Q190" s="18">
        <f t="shared" si="6"/>
        <v>450000</v>
      </c>
      <c r="R190" s="18"/>
      <c r="S190" s="17">
        <v>450000</v>
      </c>
      <c r="T190" s="15">
        <v>30</v>
      </c>
      <c r="U190" s="37"/>
      <c r="V190" s="15" t="s">
        <v>849</v>
      </c>
    </row>
    <row r="191" spans="1:22" ht="43.2" x14ac:dyDescent="0.3">
      <c r="A191" s="66">
        <v>180</v>
      </c>
      <c r="B191" s="63">
        <v>2021</v>
      </c>
      <c r="C191" s="16" t="s">
        <v>922</v>
      </c>
      <c r="D191" s="15" t="s">
        <v>539</v>
      </c>
      <c r="E191" s="16" t="s">
        <v>117</v>
      </c>
      <c r="F191" s="56" t="s">
        <v>924</v>
      </c>
      <c r="G191" s="56" t="s">
        <v>927</v>
      </c>
      <c r="H191" s="15" t="s">
        <v>540</v>
      </c>
      <c r="I191" s="15"/>
      <c r="J191" s="16" t="s">
        <v>522</v>
      </c>
      <c r="K191" s="17">
        <v>320000</v>
      </c>
      <c r="L191" s="43">
        <v>44293</v>
      </c>
      <c r="M191" s="16" t="s">
        <v>541</v>
      </c>
      <c r="N191" s="16" t="s">
        <v>144</v>
      </c>
      <c r="O191" s="15" t="s">
        <v>576</v>
      </c>
      <c r="P191" s="17"/>
      <c r="Q191" s="18">
        <f t="shared" si="6"/>
        <v>320000</v>
      </c>
      <c r="R191" s="18"/>
      <c r="S191" s="17">
        <v>320000</v>
      </c>
      <c r="T191" s="15">
        <v>30</v>
      </c>
      <c r="U191" s="37"/>
      <c r="V191" s="15" t="s">
        <v>838</v>
      </c>
    </row>
    <row r="192" spans="1:22" ht="43.2" x14ac:dyDescent="0.3">
      <c r="A192" s="66">
        <v>181</v>
      </c>
      <c r="B192" s="63">
        <v>2021</v>
      </c>
      <c r="C192" s="16" t="s">
        <v>922</v>
      </c>
      <c r="D192" s="15" t="s">
        <v>544</v>
      </c>
      <c r="E192" s="16" t="s">
        <v>117</v>
      </c>
      <c r="F192" s="56" t="s">
        <v>924</v>
      </c>
      <c r="G192" s="56" t="s">
        <v>927</v>
      </c>
      <c r="H192" s="15" t="s">
        <v>545</v>
      </c>
      <c r="I192" s="15"/>
      <c r="J192" s="16" t="s">
        <v>156</v>
      </c>
      <c r="K192" s="17">
        <v>301000</v>
      </c>
      <c r="L192" s="43">
        <v>44266</v>
      </c>
      <c r="M192" s="16" t="s">
        <v>26</v>
      </c>
      <c r="N192" s="16" t="s">
        <v>27</v>
      </c>
      <c r="O192" s="15" t="s">
        <v>189</v>
      </c>
      <c r="P192" s="17">
        <v>301000</v>
      </c>
      <c r="Q192" s="18">
        <f t="shared" si="6"/>
        <v>0</v>
      </c>
      <c r="R192" s="18" t="s">
        <v>721</v>
      </c>
      <c r="S192" s="17">
        <v>301000</v>
      </c>
      <c r="T192" s="15">
        <v>30</v>
      </c>
      <c r="U192" s="37"/>
      <c r="V192" s="15" t="s">
        <v>800</v>
      </c>
    </row>
    <row r="193" spans="1:22" ht="43.2" x14ac:dyDescent="0.3">
      <c r="A193" s="66">
        <v>182</v>
      </c>
      <c r="B193" s="63">
        <v>2021</v>
      </c>
      <c r="C193" s="16" t="s">
        <v>922</v>
      </c>
      <c r="D193" s="15" t="s">
        <v>546</v>
      </c>
      <c r="E193" s="16" t="s">
        <v>117</v>
      </c>
      <c r="F193" s="56" t="s">
        <v>924</v>
      </c>
      <c r="G193" s="56" t="s">
        <v>927</v>
      </c>
      <c r="H193" s="15" t="s">
        <v>548</v>
      </c>
      <c r="I193" s="15"/>
      <c r="J193" s="16" t="s">
        <v>549</v>
      </c>
      <c r="K193" s="17">
        <v>300000</v>
      </c>
      <c r="L193" s="43">
        <v>44266</v>
      </c>
      <c r="M193" s="16" t="s">
        <v>35</v>
      </c>
      <c r="N193" s="16" t="s">
        <v>27</v>
      </c>
      <c r="O193" s="15" t="s">
        <v>547</v>
      </c>
      <c r="P193" s="17">
        <v>300000</v>
      </c>
      <c r="Q193" s="18">
        <f t="shared" si="6"/>
        <v>0</v>
      </c>
      <c r="R193" s="18" t="s">
        <v>721</v>
      </c>
      <c r="S193" s="17">
        <v>300000</v>
      </c>
      <c r="T193" s="15"/>
      <c r="U193" s="37"/>
      <c r="V193" s="15" t="s">
        <v>800</v>
      </c>
    </row>
    <row r="194" spans="1:22" ht="43.2" x14ac:dyDescent="0.3">
      <c r="A194" s="66">
        <v>183</v>
      </c>
      <c r="B194" s="63">
        <v>2021</v>
      </c>
      <c r="C194" s="16" t="s">
        <v>922</v>
      </c>
      <c r="D194" s="15" t="s">
        <v>550</v>
      </c>
      <c r="E194" s="16" t="s">
        <v>117</v>
      </c>
      <c r="F194" s="56" t="s">
        <v>924</v>
      </c>
      <c r="G194" s="56" t="s">
        <v>927</v>
      </c>
      <c r="H194" s="15" t="s">
        <v>200</v>
      </c>
      <c r="I194" s="15"/>
      <c r="J194" s="16" t="s">
        <v>112</v>
      </c>
      <c r="K194" s="17">
        <v>225000</v>
      </c>
      <c r="L194" s="43">
        <v>44272</v>
      </c>
      <c r="M194" s="16" t="s">
        <v>551</v>
      </c>
      <c r="N194" s="16" t="s">
        <v>27</v>
      </c>
      <c r="O194" s="15" t="s">
        <v>232</v>
      </c>
      <c r="P194" s="17"/>
      <c r="Q194" s="18">
        <f t="shared" si="6"/>
        <v>225000</v>
      </c>
      <c r="R194" s="18"/>
      <c r="S194" s="17">
        <v>225000</v>
      </c>
      <c r="T194" s="15">
        <v>30</v>
      </c>
      <c r="U194" s="37"/>
      <c r="V194" s="15" t="s">
        <v>846</v>
      </c>
    </row>
    <row r="195" spans="1:22" ht="43.2" x14ac:dyDescent="0.3">
      <c r="A195" s="66">
        <v>184</v>
      </c>
      <c r="B195" s="63">
        <v>2021</v>
      </c>
      <c r="C195" s="16" t="s">
        <v>922</v>
      </c>
      <c r="D195" s="15" t="s">
        <v>562</v>
      </c>
      <c r="E195" s="16" t="s">
        <v>564</v>
      </c>
      <c r="F195" s="56" t="s">
        <v>924</v>
      </c>
      <c r="G195" s="56" t="s">
        <v>927</v>
      </c>
      <c r="H195" s="15" t="s">
        <v>563</v>
      </c>
      <c r="I195" s="15"/>
      <c r="J195" s="16" t="s">
        <v>553</v>
      </c>
      <c r="K195" s="17">
        <v>1177341.01</v>
      </c>
      <c r="L195" s="43">
        <v>44361</v>
      </c>
      <c r="M195" s="16" t="s">
        <v>338</v>
      </c>
      <c r="N195" s="16" t="s">
        <v>48</v>
      </c>
      <c r="O195" s="15" t="s">
        <v>647</v>
      </c>
      <c r="P195" s="17">
        <v>400000</v>
      </c>
      <c r="Q195" s="18">
        <f t="shared" si="6"/>
        <v>777341.01</v>
      </c>
      <c r="R195" s="18"/>
      <c r="S195" s="17">
        <v>1177341.01</v>
      </c>
      <c r="T195" s="15">
        <v>60</v>
      </c>
      <c r="U195" s="37"/>
      <c r="V195" s="15" t="s">
        <v>838</v>
      </c>
    </row>
    <row r="196" spans="1:22" ht="43.2" x14ac:dyDescent="0.3">
      <c r="A196" s="66">
        <v>185</v>
      </c>
      <c r="B196" s="63">
        <v>2021</v>
      </c>
      <c r="C196" s="16" t="s">
        <v>922</v>
      </c>
      <c r="D196" s="15" t="s">
        <v>565</v>
      </c>
      <c r="E196" s="16" t="s">
        <v>117</v>
      </c>
      <c r="F196" s="56" t="s">
        <v>924</v>
      </c>
      <c r="G196" s="56" t="s">
        <v>927</v>
      </c>
      <c r="H196" s="15" t="s">
        <v>566</v>
      </c>
      <c r="I196" s="15"/>
      <c r="J196" s="16" t="s">
        <v>112</v>
      </c>
      <c r="K196" s="17">
        <v>390000</v>
      </c>
      <c r="L196" s="43">
        <v>44278</v>
      </c>
      <c r="M196" s="16" t="s">
        <v>178</v>
      </c>
      <c r="N196" s="16" t="s">
        <v>27</v>
      </c>
      <c r="O196" s="15" t="s">
        <v>233</v>
      </c>
      <c r="P196" s="17"/>
      <c r="Q196" s="18">
        <f t="shared" si="6"/>
        <v>390000</v>
      </c>
      <c r="R196" s="18"/>
      <c r="S196" s="17">
        <v>390000</v>
      </c>
      <c r="T196" s="15">
        <v>30</v>
      </c>
      <c r="U196" s="37"/>
      <c r="V196" s="15" t="s">
        <v>826</v>
      </c>
    </row>
    <row r="197" spans="1:22" ht="43.2" x14ac:dyDescent="0.3">
      <c r="A197" s="66">
        <v>186</v>
      </c>
      <c r="B197" s="63">
        <v>2021</v>
      </c>
      <c r="C197" s="16" t="s">
        <v>922</v>
      </c>
      <c r="D197" s="15" t="s">
        <v>567</v>
      </c>
      <c r="E197" s="16" t="s">
        <v>117</v>
      </c>
      <c r="F197" s="56" t="s">
        <v>924</v>
      </c>
      <c r="G197" s="56" t="s">
        <v>927</v>
      </c>
      <c r="H197" s="15" t="s">
        <v>568</v>
      </c>
      <c r="I197" s="15"/>
      <c r="J197" s="16" t="s">
        <v>112</v>
      </c>
      <c r="K197" s="17">
        <v>400000</v>
      </c>
      <c r="L197" s="43">
        <v>44278</v>
      </c>
      <c r="M197" s="16" t="s">
        <v>569</v>
      </c>
      <c r="N197" s="16" t="s">
        <v>27</v>
      </c>
      <c r="O197" s="15" t="s">
        <v>234</v>
      </c>
      <c r="P197" s="17"/>
      <c r="Q197" s="18">
        <f t="shared" si="6"/>
        <v>400000</v>
      </c>
      <c r="R197" s="18"/>
      <c r="S197" s="17">
        <v>400000</v>
      </c>
      <c r="T197" s="15">
        <v>30</v>
      </c>
      <c r="U197" s="37"/>
      <c r="V197" s="15" t="s">
        <v>805</v>
      </c>
    </row>
    <row r="198" spans="1:22" ht="43.2" x14ac:dyDescent="0.3">
      <c r="A198" s="66">
        <v>187</v>
      </c>
      <c r="B198" s="63">
        <v>2021</v>
      </c>
      <c r="C198" s="16" t="s">
        <v>922</v>
      </c>
      <c r="D198" s="15" t="s">
        <v>570</v>
      </c>
      <c r="E198" s="16" t="s">
        <v>117</v>
      </c>
      <c r="F198" s="56" t="s">
        <v>924</v>
      </c>
      <c r="G198" s="56" t="s">
        <v>927</v>
      </c>
      <c r="H198" s="15" t="s">
        <v>782</v>
      </c>
      <c r="I198" s="15"/>
      <c r="J198" s="16" t="s">
        <v>112</v>
      </c>
      <c r="K198" s="17">
        <v>550000</v>
      </c>
      <c r="L198" s="43">
        <v>44278</v>
      </c>
      <c r="M198" s="16" t="s">
        <v>571</v>
      </c>
      <c r="N198" s="16" t="s">
        <v>27</v>
      </c>
      <c r="O198" s="15" t="s">
        <v>234</v>
      </c>
      <c r="P198" s="17"/>
      <c r="Q198" s="18">
        <f t="shared" si="6"/>
        <v>550000</v>
      </c>
      <c r="R198" s="18"/>
      <c r="S198" s="17">
        <v>550000</v>
      </c>
      <c r="T198" s="15">
        <v>30</v>
      </c>
      <c r="U198" s="37"/>
      <c r="V198" s="15" t="s">
        <v>805</v>
      </c>
    </row>
    <row r="199" spans="1:22" ht="86.4" x14ac:dyDescent="0.3">
      <c r="A199" s="66">
        <v>188</v>
      </c>
      <c r="B199" s="63">
        <v>2021</v>
      </c>
      <c r="C199" s="16" t="s">
        <v>922</v>
      </c>
      <c r="D199" s="15" t="s">
        <v>581</v>
      </c>
      <c r="E199" s="16" t="s">
        <v>582</v>
      </c>
      <c r="F199" s="56" t="s">
        <v>924</v>
      </c>
      <c r="G199" s="56" t="s">
        <v>927</v>
      </c>
      <c r="H199" s="15" t="s">
        <v>584</v>
      </c>
      <c r="I199" s="15"/>
      <c r="J199" s="16" t="s">
        <v>242</v>
      </c>
      <c r="K199" s="17">
        <v>64009.3</v>
      </c>
      <c r="L199" s="43">
        <v>44361</v>
      </c>
      <c r="M199" s="16" t="s">
        <v>583</v>
      </c>
      <c r="N199" s="16" t="s">
        <v>27</v>
      </c>
      <c r="O199" s="15" t="s">
        <v>635</v>
      </c>
      <c r="P199" s="17"/>
      <c r="Q199" s="18">
        <f t="shared" si="6"/>
        <v>64009.3</v>
      </c>
      <c r="R199" s="18" t="s">
        <v>658</v>
      </c>
      <c r="S199" s="17">
        <v>64009.3</v>
      </c>
      <c r="T199" s="15">
        <v>30</v>
      </c>
      <c r="U199" s="37"/>
      <c r="V199" s="15" t="s">
        <v>850</v>
      </c>
    </row>
    <row r="200" spans="1:22" ht="86.4" x14ac:dyDescent="0.3">
      <c r="A200" s="66">
        <v>189</v>
      </c>
      <c r="B200" s="63">
        <v>2021</v>
      </c>
      <c r="C200" s="16" t="s">
        <v>922</v>
      </c>
      <c r="D200" s="15" t="s">
        <v>585</v>
      </c>
      <c r="E200" s="16" t="s">
        <v>582</v>
      </c>
      <c r="F200" s="56" t="s">
        <v>924</v>
      </c>
      <c r="G200" s="56" t="s">
        <v>927</v>
      </c>
      <c r="H200" s="15" t="s">
        <v>586</v>
      </c>
      <c r="I200" s="15"/>
      <c r="J200" s="16" t="s">
        <v>242</v>
      </c>
      <c r="K200" s="17">
        <v>72685.08</v>
      </c>
      <c r="L200" s="43">
        <v>44333</v>
      </c>
      <c r="M200" s="16" t="s">
        <v>143</v>
      </c>
      <c r="N200" s="16" t="s">
        <v>144</v>
      </c>
      <c r="O200" s="15" t="s">
        <v>635</v>
      </c>
      <c r="P200" s="17"/>
      <c r="Q200" s="18">
        <f t="shared" si="6"/>
        <v>72685.08</v>
      </c>
      <c r="R200" s="18"/>
      <c r="S200" s="17">
        <v>72685.08</v>
      </c>
      <c r="T200" s="15">
        <v>30</v>
      </c>
      <c r="U200" s="37"/>
      <c r="V200" s="15" t="s">
        <v>851</v>
      </c>
    </row>
    <row r="201" spans="1:22" ht="86.4" x14ac:dyDescent="0.3">
      <c r="A201" s="66">
        <v>190</v>
      </c>
      <c r="B201" s="63">
        <v>2021</v>
      </c>
      <c r="C201" s="16" t="s">
        <v>922</v>
      </c>
      <c r="D201" s="15" t="s">
        <v>587</v>
      </c>
      <c r="E201" s="16" t="s">
        <v>582</v>
      </c>
      <c r="F201" s="56" t="s">
        <v>924</v>
      </c>
      <c r="G201" s="56" t="s">
        <v>927</v>
      </c>
      <c r="H201" s="15" t="s">
        <v>588</v>
      </c>
      <c r="I201" s="15"/>
      <c r="J201" s="16" t="s">
        <v>242</v>
      </c>
      <c r="K201" s="17">
        <v>57371.89</v>
      </c>
      <c r="L201" s="43">
        <v>44333</v>
      </c>
      <c r="M201" s="16" t="s">
        <v>589</v>
      </c>
      <c r="N201" s="16" t="s">
        <v>27</v>
      </c>
      <c r="O201" s="15" t="s">
        <v>637</v>
      </c>
      <c r="P201" s="17"/>
      <c r="Q201" s="18">
        <f t="shared" si="6"/>
        <v>57371.89</v>
      </c>
      <c r="R201" s="18" t="s">
        <v>658</v>
      </c>
      <c r="S201" s="17">
        <v>57371.89</v>
      </c>
      <c r="T201" s="15">
        <v>30</v>
      </c>
      <c r="U201" s="37"/>
      <c r="V201" s="15" t="s">
        <v>842</v>
      </c>
    </row>
    <row r="202" spans="1:22" ht="86.4" x14ac:dyDescent="0.3">
      <c r="A202" s="66">
        <v>191</v>
      </c>
      <c r="B202" s="63">
        <v>2021</v>
      </c>
      <c r="C202" s="16" t="s">
        <v>922</v>
      </c>
      <c r="D202" s="15" t="s">
        <v>590</v>
      </c>
      <c r="E202" s="16" t="s">
        <v>582</v>
      </c>
      <c r="F202" s="56" t="s">
        <v>924</v>
      </c>
      <c r="G202" s="56" t="s">
        <v>927</v>
      </c>
      <c r="H202" s="15" t="s">
        <v>591</v>
      </c>
      <c r="I202" s="15"/>
      <c r="J202" s="16" t="s">
        <v>242</v>
      </c>
      <c r="K202" s="17">
        <v>55223.25</v>
      </c>
      <c r="L202" s="43">
        <v>44349</v>
      </c>
      <c r="M202" s="16" t="s">
        <v>592</v>
      </c>
      <c r="N202" s="16" t="s">
        <v>27</v>
      </c>
      <c r="O202" s="15" t="s">
        <v>635</v>
      </c>
      <c r="P202" s="17">
        <v>16566.98</v>
      </c>
      <c r="Q202" s="18">
        <f t="shared" si="6"/>
        <v>38656.270000000004</v>
      </c>
      <c r="R202" s="18" t="s">
        <v>659</v>
      </c>
      <c r="S202" s="17">
        <v>55223.25</v>
      </c>
      <c r="T202" s="15">
        <v>30</v>
      </c>
      <c r="U202" s="37"/>
      <c r="V202" s="15" t="s">
        <v>842</v>
      </c>
    </row>
    <row r="203" spans="1:22" ht="57.6" x14ac:dyDescent="0.3">
      <c r="A203" s="66">
        <v>192</v>
      </c>
      <c r="B203" s="63">
        <v>2021</v>
      </c>
      <c r="C203" s="16" t="s">
        <v>922</v>
      </c>
      <c r="D203" s="15" t="s">
        <v>593</v>
      </c>
      <c r="E203" s="16" t="s">
        <v>595</v>
      </c>
      <c r="F203" s="56" t="s">
        <v>924</v>
      </c>
      <c r="G203" s="56" t="s">
        <v>927</v>
      </c>
      <c r="H203" s="15" t="s">
        <v>594</v>
      </c>
      <c r="I203" s="15"/>
      <c r="J203" s="16" t="s">
        <v>242</v>
      </c>
      <c r="K203" s="17">
        <v>89804.52</v>
      </c>
      <c r="L203" s="43">
        <v>44361</v>
      </c>
      <c r="M203" s="16" t="s">
        <v>592</v>
      </c>
      <c r="N203" s="16" t="s">
        <v>27</v>
      </c>
      <c r="O203" s="15" t="s">
        <v>635</v>
      </c>
      <c r="P203" s="17">
        <v>26941.360000000001</v>
      </c>
      <c r="Q203" s="18">
        <f t="shared" si="6"/>
        <v>62863.16</v>
      </c>
      <c r="R203" s="18" t="s">
        <v>659</v>
      </c>
      <c r="S203" s="17">
        <v>89804.52</v>
      </c>
      <c r="T203" s="15">
        <v>30</v>
      </c>
      <c r="U203" s="22"/>
      <c r="V203" s="15" t="s">
        <v>852</v>
      </c>
    </row>
    <row r="204" spans="1:22" ht="86.4" x14ac:dyDescent="0.3">
      <c r="A204" s="66">
        <v>193</v>
      </c>
      <c r="B204" s="63">
        <v>2021</v>
      </c>
      <c r="C204" s="16" t="s">
        <v>922</v>
      </c>
      <c r="D204" s="15" t="s">
        <v>596</v>
      </c>
      <c r="E204" s="16" t="s">
        <v>598</v>
      </c>
      <c r="F204" s="56" t="s">
        <v>924</v>
      </c>
      <c r="G204" s="56" t="s">
        <v>927</v>
      </c>
      <c r="H204" s="15" t="s">
        <v>597</v>
      </c>
      <c r="I204" s="15"/>
      <c r="J204" s="16" t="s">
        <v>242</v>
      </c>
      <c r="K204" s="17">
        <v>61397.86</v>
      </c>
      <c r="L204" s="43">
        <v>44349</v>
      </c>
      <c r="M204" s="16" t="s">
        <v>592</v>
      </c>
      <c r="N204" s="16" t="s">
        <v>27</v>
      </c>
      <c r="O204" s="15" t="s">
        <v>635</v>
      </c>
      <c r="P204" s="17">
        <v>18419.36</v>
      </c>
      <c r="Q204" s="18">
        <f t="shared" si="6"/>
        <v>42978.5</v>
      </c>
      <c r="R204" s="18" t="s">
        <v>659</v>
      </c>
      <c r="S204" s="17">
        <v>61397.86</v>
      </c>
      <c r="T204" s="15">
        <v>30</v>
      </c>
      <c r="U204" s="22"/>
      <c r="V204" s="15" t="s">
        <v>853</v>
      </c>
    </row>
    <row r="205" spans="1:22" ht="43.2" x14ac:dyDescent="0.3">
      <c r="A205" s="66">
        <v>194</v>
      </c>
      <c r="B205" s="63">
        <v>2021</v>
      </c>
      <c r="C205" s="16" t="s">
        <v>922</v>
      </c>
      <c r="D205" s="15" t="s">
        <v>602</v>
      </c>
      <c r="E205" s="16" t="s">
        <v>117</v>
      </c>
      <c r="F205" s="56" t="s">
        <v>924</v>
      </c>
      <c r="G205" s="56" t="s">
        <v>927</v>
      </c>
      <c r="H205" s="15" t="s">
        <v>603</v>
      </c>
      <c r="I205" s="15"/>
      <c r="J205" s="16" t="s">
        <v>112</v>
      </c>
      <c r="K205" s="17">
        <v>480000</v>
      </c>
      <c r="L205" s="43">
        <v>44333</v>
      </c>
      <c r="M205" s="16" t="s">
        <v>604</v>
      </c>
      <c r="N205" s="16" t="s">
        <v>27</v>
      </c>
      <c r="O205" s="15" t="s">
        <v>225</v>
      </c>
      <c r="P205" s="17">
        <v>480000</v>
      </c>
      <c r="Q205" s="18">
        <f t="shared" si="6"/>
        <v>0</v>
      </c>
      <c r="R205" s="18" t="s">
        <v>721</v>
      </c>
      <c r="S205" s="17">
        <v>480000</v>
      </c>
      <c r="T205" s="15">
        <v>30</v>
      </c>
      <c r="U205" s="22"/>
      <c r="V205" s="15" t="s">
        <v>800</v>
      </c>
    </row>
    <row r="206" spans="1:22" ht="57.6" x14ac:dyDescent="0.3">
      <c r="A206" s="66">
        <v>195</v>
      </c>
      <c r="B206" s="63">
        <v>2021</v>
      </c>
      <c r="C206" s="16" t="s">
        <v>922</v>
      </c>
      <c r="D206" s="15" t="s">
        <v>606</v>
      </c>
      <c r="E206" s="16" t="s">
        <v>608</v>
      </c>
      <c r="F206" s="56" t="s">
        <v>924</v>
      </c>
      <c r="G206" s="56" t="s">
        <v>927</v>
      </c>
      <c r="H206" s="15" t="s">
        <v>607</v>
      </c>
      <c r="I206" s="15"/>
      <c r="J206" s="16" t="s">
        <v>242</v>
      </c>
      <c r="K206" s="17">
        <v>171919.8</v>
      </c>
      <c r="L206" s="43">
        <v>44364</v>
      </c>
      <c r="M206" s="16" t="s">
        <v>609</v>
      </c>
      <c r="N206" s="16" t="s">
        <v>27</v>
      </c>
      <c r="O206" s="15" t="s">
        <v>636</v>
      </c>
      <c r="P206" s="17">
        <f>51575.94+120343.86</f>
        <v>171919.8</v>
      </c>
      <c r="Q206" s="18">
        <f t="shared" si="6"/>
        <v>0</v>
      </c>
      <c r="R206" s="18" t="s">
        <v>721</v>
      </c>
      <c r="S206" s="17">
        <v>171919.8</v>
      </c>
      <c r="T206" s="15">
        <v>30</v>
      </c>
      <c r="U206" s="22"/>
      <c r="V206" s="15" t="s">
        <v>800</v>
      </c>
    </row>
    <row r="207" spans="1:22" ht="57.6" x14ac:dyDescent="0.3">
      <c r="A207" s="66">
        <v>196</v>
      </c>
      <c r="B207" s="63">
        <v>2021</v>
      </c>
      <c r="C207" s="16" t="s">
        <v>922</v>
      </c>
      <c r="D207" s="15" t="s">
        <v>610</v>
      </c>
      <c r="E207" s="16" t="s">
        <v>612</v>
      </c>
      <c r="F207" s="56" t="s">
        <v>924</v>
      </c>
      <c r="G207" s="56" t="s">
        <v>927</v>
      </c>
      <c r="H207" s="15" t="s">
        <v>611</v>
      </c>
      <c r="I207" s="15"/>
      <c r="J207" s="16" t="s">
        <v>242</v>
      </c>
      <c r="K207" s="17">
        <v>37169.5</v>
      </c>
      <c r="L207" s="43">
        <v>44333</v>
      </c>
      <c r="M207" s="16" t="s">
        <v>613</v>
      </c>
      <c r="N207" s="16" t="s">
        <v>27</v>
      </c>
      <c r="O207" s="15" t="s">
        <v>639</v>
      </c>
      <c r="P207" s="17">
        <v>37169.5</v>
      </c>
      <c r="Q207" s="18">
        <f t="shared" si="6"/>
        <v>0</v>
      </c>
      <c r="R207" s="18" t="s">
        <v>721</v>
      </c>
      <c r="S207" s="17">
        <v>37169.5</v>
      </c>
      <c r="T207" s="15">
        <v>30</v>
      </c>
      <c r="U207" s="22"/>
      <c r="V207" s="42" t="s">
        <v>800</v>
      </c>
    </row>
    <row r="208" spans="1:22" ht="43.2" x14ac:dyDescent="0.3">
      <c r="A208" s="66">
        <v>197</v>
      </c>
      <c r="B208" s="63">
        <v>2021</v>
      </c>
      <c r="C208" s="16" t="s">
        <v>922</v>
      </c>
      <c r="D208" s="15" t="s">
        <v>617</v>
      </c>
      <c r="E208" s="16" t="s">
        <v>630</v>
      </c>
      <c r="F208" s="56" t="s">
        <v>924</v>
      </c>
      <c r="G208" s="56" t="s">
        <v>927</v>
      </c>
      <c r="H208" s="15" t="s">
        <v>618</v>
      </c>
      <c r="I208" s="15"/>
      <c r="J208" s="16" t="s">
        <v>112</v>
      </c>
      <c r="K208" s="17">
        <v>42062</v>
      </c>
      <c r="L208" s="43">
        <v>44326</v>
      </c>
      <c r="M208" s="16" t="s">
        <v>153</v>
      </c>
      <c r="N208" s="16" t="s">
        <v>27</v>
      </c>
      <c r="O208" s="15" t="s">
        <v>402</v>
      </c>
      <c r="P208" s="17">
        <v>42062</v>
      </c>
      <c r="Q208" s="18">
        <f t="shared" si="6"/>
        <v>0</v>
      </c>
      <c r="R208" s="18" t="s">
        <v>721</v>
      </c>
      <c r="S208" s="17">
        <v>42062</v>
      </c>
      <c r="T208" s="15">
        <v>30</v>
      </c>
      <c r="U208" s="22"/>
      <c r="V208" s="15" t="s">
        <v>800</v>
      </c>
    </row>
    <row r="209" spans="1:22" ht="43.2" x14ac:dyDescent="0.3">
      <c r="A209" s="66">
        <v>198</v>
      </c>
      <c r="B209" s="63">
        <v>2021</v>
      </c>
      <c r="C209" s="16" t="s">
        <v>922</v>
      </c>
      <c r="D209" s="15" t="s">
        <v>619</v>
      </c>
      <c r="E209" s="16" t="s">
        <v>630</v>
      </c>
      <c r="F209" s="56" t="s">
        <v>924</v>
      </c>
      <c r="G209" s="56" t="s">
        <v>927</v>
      </c>
      <c r="H209" s="15" t="s">
        <v>620</v>
      </c>
      <c r="I209" s="15"/>
      <c r="J209" s="16" t="s">
        <v>112</v>
      </c>
      <c r="K209" s="17">
        <v>86540.72</v>
      </c>
      <c r="L209" s="43">
        <v>44320</v>
      </c>
      <c r="M209" s="16" t="s">
        <v>551</v>
      </c>
      <c r="N209" s="16" t="s">
        <v>27</v>
      </c>
      <c r="O209" s="15" t="s">
        <v>232</v>
      </c>
      <c r="P209" s="17"/>
      <c r="Q209" s="18">
        <f t="shared" si="6"/>
        <v>86540.72</v>
      </c>
      <c r="R209" s="18"/>
      <c r="S209" s="17">
        <v>86540.72</v>
      </c>
      <c r="T209" s="15">
        <v>30</v>
      </c>
      <c r="U209" s="22"/>
      <c r="V209" s="15" t="s">
        <v>854</v>
      </c>
    </row>
    <row r="210" spans="1:22" ht="43.2" x14ac:dyDescent="0.3">
      <c r="A210" s="66">
        <v>199</v>
      </c>
      <c r="B210" s="63">
        <v>2021</v>
      </c>
      <c r="C210" s="16" t="s">
        <v>922</v>
      </c>
      <c r="D210" s="15" t="s">
        <v>621</v>
      </c>
      <c r="E210" s="16" t="s">
        <v>630</v>
      </c>
      <c r="F210" s="56" t="s">
        <v>924</v>
      </c>
      <c r="G210" s="56" t="s">
        <v>927</v>
      </c>
      <c r="H210" s="15" t="s">
        <v>622</v>
      </c>
      <c r="I210" s="15"/>
      <c r="J210" s="16" t="s">
        <v>112</v>
      </c>
      <c r="K210" s="17">
        <v>298152</v>
      </c>
      <c r="L210" s="43">
        <v>44320</v>
      </c>
      <c r="M210" s="16" t="s">
        <v>623</v>
      </c>
      <c r="N210" s="16" t="s">
        <v>27</v>
      </c>
      <c r="O210" s="15" t="s">
        <v>232</v>
      </c>
      <c r="P210" s="17"/>
      <c r="Q210" s="18">
        <f t="shared" si="6"/>
        <v>298152</v>
      </c>
      <c r="R210" s="18"/>
      <c r="S210" s="17">
        <v>298152</v>
      </c>
      <c r="T210" s="15">
        <v>30</v>
      </c>
      <c r="U210" s="22"/>
      <c r="V210" s="15" t="s">
        <v>854</v>
      </c>
    </row>
    <row r="211" spans="1:22" ht="57.6" x14ac:dyDescent="0.3">
      <c r="A211" s="66">
        <v>200</v>
      </c>
      <c r="B211" s="63">
        <v>2021</v>
      </c>
      <c r="C211" s="16" t="s">
        <v>922</v>
      </c>
      <c r="D211" s="15" t="s">
        <v>624</v>
      </c>
      <c r="E211" s="16" t="s">
        <v>595</v>
      </c>
      <c r="F211" s="56" t="s">
        <v>924</v>
      </c>
      <c r="G211" s="56" t="s">
        <v>927</v>
      </c>
      <c r="H211" s="15" t="s">
        <v>625</v>
      </c>
      <c r="I211" s="15"/>
      <c r="J211" s="16" t="s">
        <v>242</v>
      </c>
      <c r="K211" s="17">
        <v>49617.36</v>
      </c>
      <c r="L211" s="43">
        <v>44333</v>
      </c>
      <c r="M211" s="16" t="s">
        <v>626</v>
      </c>
      <c r="N211" s="16" t="s">
        <v>27</v>
      </c>
      <c r="O211" s="15" t="s">
        <v>639</v>
      </c>
      <c r="P211" s="17">
        <v>49617.36</v>
      </c>
      <c r="Q211" s="18">
        <f t="shared" si="6"/>
        <v>0</v>
      </c>
      <c r="R211" s="18" t="s">
        <v>721</v>
      </c>
      <c r="S211" s="17">
        <v>49617.36</v>
      </c>
      <c r="T211" s="15">
        <v>30</v>
      </c>
      <c r="U211" s="22"/>
      <c r="V211" s="15" t="s">
        <v>800</v>
      </c>
    </row>
    <row r="212" spans="1:22" s="13" customFormat="1" ht="86.4" x14ac:dyDescent="0.3">
      <c r="A212" s="66">
        <v>201</v>
      </c>
      <c r="B212" s="63">
        <v>2021</v>
      </c>
      <c r="C212" s="16" t="s">
        <v>922</v>
      </c>
      <c r="D212" s="15" t="s">
        <v>627</v>
      </c>
      <c r="E212" s="16" t="s">
        <v>595</v>
      </c>
      <c r="F212" s="56" t="s">
        <v>924</v>
      </c>
      <c r="G212" s="56" t="s">
        <v>927</v>
      </c>
      <c r="H212" s="15" t="s">
        <v>628</v>
      </c>
      <c r="I212" s="15"/>
      <c r="J212" s="16" t="s">
        <v>242</v>
      </c>
      <c r="K212" s="17">
        <v>90087.43</v>
      </c>
      <c r="L212" s="43">
        <v>44333</v>
      </c>
      <c r="M212" s="16" t="s">
        <v>629</v>
      </c>
      <c r="N212" s="16" t="s">
        <v>27</v>
      </c>
      <c r="O212" s="15" t="s">
        <v>640</v>
      </c>
      <c r="P212" s="17"/>
      <c r="Q212" s="18">
        <f t="shared" si="6"/>
        <v>90087.43</v>
      </c>
      <c r="R212" s="18" t="s">
        <v>734</v>
      </c>
      <c r="S212" s="17">
        <v>90087.43</v>
      </c>
      <c r="T212" s="15">
        <v>30</v>
      </c>
      <c r="U212" s="22"/>
      <c r="V212" s="15" t="s">
        <v>868</v>
      </c>
    </row>
    <row r="213" spans="1:22" ht="57.6" x14ac:dyDescent="0.3">
      <c r="A213" s="66">
        <v>202</v>
      </c>
      <c r="B213" s="63">
        <v>2021</v>
      </c>
      <c r="C213" s="16" t="s">
        <v>922</v>
      </c>
      <c r="D213" s="15" t="s">
        <v>632</v>
      </c>
      <c r="E213" s="16" t="s">
        <v>595</v>
      </c>
      <c r="F213" s="56" t="s">
        <v>924</v>
      </c>
      <c r="G213" s="56" t="s">
        <v>927</v>
      </c>
      <c r="H213" s="15" t="s">
        <v>633</v>
      </c>
      <c r="I213" s="15"/>
      <c r="J213" s="16" t="s">
        <v>242</v>
      </c>
      <c r="K213" s="17">
        <v>110115.72</v>
      </c>
      <c r="L213" s="43">
        <v>44361</v>
      </c>
      <c r="M213" s="16" t="s">
        <v>634</v>
      </c>
      <c r="N213" s="16" t="s">
        <v>18</v>
      </c>
      <c r="O213" s="15" t="s">
        <v>638</v>
      </c>
      <c r="P213" s="17">
        <v>33034.720000000001</v>
      </c>
      <c r="Q213" s="18">
        <f t="shared" si="6"/>
        <v>77081</v>
      </c>
      <c r="R213" s="18" t="s">
        <v>659</v>
      </c>
      <c r="S213" s="17">
        <v>110115.72</v>
      </c>
      <c r="T213" s="15">
        <v>30</v>
      </c>
      <c r="U213" s="22"/>
      <c r="V213" s="15" t="s">
        <v>855</v>
      </c>
    </row>
    <row r="214" spans="1:22" ht="57.6" x14ac:dyDescent="0.3">
      <c r="A214" s="66">
        <v>203</v>
      </c>
      <c r="B214" s="63">
        <v>2021</v>
      </c>
      <c r="C214" s="16" t="s">
        <v>922</v>
      </c>
      <c r="D214" s="15" t="s">
        <v>642</v>
      </c>
      <c r="E214" s="16" t="s">
        <v>644</v>
      </c>
      <c r="F214" s="56" t="s">
        <v>924</v>
      </c>
      <c r="G214" s="56" t="s">
        <v>927</v>
      </c>
      <c r="H214" s="15" t="s">
        <v>643</v>
      </c>
      <c r="I214" s="15"/>
      <c r="J214" s="16" t="s">
        <v>352</v>
      </c>
      <c r="K214" s="17">
        <v>6211187.5899999999</v>
      </c>
      <c r="L214" s="43">
        <v>44419</v>
      </c>
      <c r="M214" s="16" t="s">
        <v>645</v>
      </c>
      <c r="N214" s="16"/>
      <c r="O214" s="15" t="s">
        <v>467</v>
      </c>
      <c r="P214" s="17"/>
      <c r="Q214" s="18">
        <f t="shared" si="6"/>
        <v>6211187.5899999999</v>
      </c>
      <c r="R214" s="18"/>
      <c r="S214" s="17">
        <v>7019344.7300000004</v>
      </c>
      <c r="T214" s="15">
        <v>120</v>
      </c>
      <c r="U214" s="22"/>
      <c r="V214" s="15" t="s">
        <v>848</v>
      </c>
    </row>
    <row r="215" spans="1:22" ht="43.2" x14ac:dyDescent="0.3">
      <c r="A215" s="66">
        <v>204</v>
      </c>
      <c r="B215" s="63">
        <v>2021</v>
      </c>
      <c r="C215" s="16" t="s">
        <v>922</v>
      </c>
      <c r="D215" s="15" t="s">
        <v>648</v>
      </c>
      <c r="E215" s="16" t="s">
        <v>117</v>
      </c>
      <c r="F215" s="56" t="s">
        <v>924</v>
      </c>
      <c r="G215" s="56" t="s">
        <v>927</v>
      </c>
      <c r="H215" s="15" t="s">
        <v>649</v>
      </c>
      <c r="I215" s="15"/>
      <c r="J215" s="16" t="s">
        <v>650</v>
      </c>
      <c r="K215" s="17">
        <v>540000</v>
      </c>
      <c r="L215" s="43">
        <v>44378</v>
      </c>
      <c r="M215" s="16" t="s">
        <v>604</v>
      </c>
      <c r="N215" s="16" t="s">
        <v>27</v>
      </c>
      <c r="O215" s="15" t="s">
        <v>578</v>
      </c>
      <c r="P215" s="17"/>
      <c r="Q215" s="18">
        <f t="shared" si="6"/>
        <v>540000</v>
      </c>
      <c r="R215" s="18"/>
      <c r="S215" s="17">
        <v>540000</v>
      </c>
      <c r="T215" s="15">
        <v>30</v>
      </c>
      <c r="U215" s="22"/>
      <c r="V215" s="15" t="s">
        <v>844</v>
      </c>
    </row>
    <row r="216" spans="1:22" ht="43.2" x14ac:dyDescent="0.3">
      <c r="A216" s="66">
        <v>205</v>
      </c>
      <c r="B216" s="63">
        <v>2021</v>
      </c>
      <c r="C216" s="16" t="s">
        <v>922</v>
      </c>
      <c r="D216" s="15" t="s">
        <v>651</v>
      </c>
      <c r="E216" s="16" t="s">
        <v>117</v>
      </c>
      <c r="F216" s="56" t="s">
        <v>924</v>
      </c>
      <c r="G216" s="56" t="s">
        <v>927</v>
      </c>
      <c r="H216" s="15" t="s">
        <v>652</v>
      </c>
      <c r="I216" s="15"/>
      <c r="J216" s="16" t="s">
        <v>650</v>
      </c>
      <c r="K216" s="17">
        <v>662000</v>
      </c>
      <c r="L216" s="43">
        <v>44362</v>
      </c>
      <c r="M216" s="16" t="s">
        <v>604</v>
      </c>
      <c r="N216" s="16" t="s">
        <v>27</v>
      </c>
      <c r="O216" s="15" t="s">
        <v>214</v>
      </c>
      <c r="P216" s="17">
        <v>662000</v>
      </c>
      <c r="Q216" s="18">
        <f t="shared" si="6"/>
        <v>0</v>
      </c>
      <c r="R216" s="18" t="s">
        <v>721</v>
      </c>
      <c r="S216" s="17">
        <v>662000</v>
      </c>
      <c r="T216" s="15">
        <v>30</v>
      </c>
      <c r="U216" s="22"/>
      <c r="V216" s="15" t="s">
        <v>800</v>
      </c>
    </row>
    <row r="217" spans="1:22" ht="43.2" x14ac:dyDescent="0.3">
      <c r="A217" s="66">
        <v>206</v>
      </c>
      <c r="B217" s="63">
        <v>2021</v>
      </c>
      <c r="C217" s="16" t="s">
        <v>922</v>
      </c>
      <c r="D217" s="15" t="s">
        <v>653</v>
      </c>
      <c r="E217" s="16" t="s">
        <v>117</v>
      </c>
      <c r="F217" s="56" t="s">
        <v>924</v>
      </c>
      <c r="G217" s="56" t="s">
        <v>927</v>
      </c>
      <c r="H217" s="15" t="s">
        <v>654</v>
      </c>
      <c r="I217" s="15"/>
      <c r="J217" s="16" t="s">
        <v>650</v>
      </c>
      <c r="K217" s="17">
        <v>494000</v>
      </c>
      <c r="L217" s="43">
        <v>44378</v>
      </c>
      <c r="M217" s="16" t="s">
        <v>604</v>
      </c>
      <c r="N217" s="16" t="s">
        <v>27</v>
      </c>
      <c r="O217" s="15" t="s">
        <v>409</v>
      </c>
      <c r="P217" s="17"/>
      <c r="Q217" s="18">
        <f t="shared" ref="Q217:Q248" si="7">K217-P217</f>
        <v>494000</v>
      </c>
      <c r="R217" s="18"/>
      <c r="S217" s="17">
        <v>494000</v>
      </c>
      <c r="T217" s="15">
        <v>30</v>
      </c>
      <c r="U217" s="22"/>
      <c r="V217" s="15" t="s">
        <v>855</v>
      </c>
    </row>
    <row r="218" spans="1:22" ht="43.2" x14ac:dyDescent="0.3">
      <c r="A218" s="66">
        <v>207</v>
      </c>
      <c r="B218" s="63">
        <v>2021</v>
      </c>
      <c r="C218" s="16" t="s">
        <v>922</v>
      </c>
      <c r="D218" s="15" t="s">
        <v>655</v>
      </c>
      <c r="E218" s="16" t="s">
        <v>630</v>
      </c>
      <c r="F218" s="56" t="s">
        <v>924</v>
      </c>
      <c r="G218" s="56" t="s">
        <v>927</v>
      </c>
      <c r="H218" s="15" t="s">
        <v>102</v>
      </c>
      <c r="I218" s="15"/>
      <c r="J218" s="16" t="s">
        <v>69</v>
      </c>
      <c r="K218" s="17">
        <v>74560</v>
      </c>
      <c r="L218" s="43">
        <v>44392</v>
      </c>
      <c r="M218" s="16" t="s">
        <v>103</v>
      </c>
      <c r="N218" s="16" t="s">
        <v>48</v>
      </c>
      <c r="O218" s="15" t="s">
        <v>229</v>
      </c>
      <c r="P218" s="17"/>
      <c r="Q218" s="18">
        <f t="shared" si="7"/>
        <v>74560</v>
      </c>
      <c r="R218" s="18"/>
      <c r="S218" s="17">
        <v>74560</v>
      </c>
      <c r="T218" s="15">
        <v>30</v>
      </c>
      <c r="U218" s="22"/>
      <c r="V218" s="15" t="s">
        <v>837</v>
      </c>
    </row>
    <row r="219" spans="1:22" ht="43.2" x14ac:dyDescent="0.3">
      <c r="A219" s="66">
        <v>208</v>
      </c>
      <c r="B219" s="63">
        <v>2021</v>
      </c>
      <c r="C219" s="16" t="s">
        <v>922</v>
      </c>
      <c r="D219" s="15" t="s">
        <v>656</v>
      </c>
      <c r="E219" s="16" t="s">
        <v>117</v>
      </c>
      <c r="F219" s="56" t="s">
        <v>924</v>
      </c>
      <c r="G219" s="56" t="s">
        <v>927</v>
      </c>
      <c r="H219" s="15" t="s">
        <v>657</v>
      </c>
      <c r="I219" s="15"/>
      <c r="J219" s="16" t="s">
        <v>112</v>
      </c>
      <c r="K219" s="17">
        <v>656000</v>
      </c>
      <c r="L219" s="43">
        <v>44378</v>
      </c>
      <c r="M219" s="16" t="s">
        <v>193</v>
      </c>
      <c r="N219" s="16" t="s">
        <v>27</v>
      </c>
      <c r="O219" s="15" t="s">
        <v>226</v>
      </c>
      <c r="P219" s="17"/>
      <c r="Q219" s="18">
        <f t="shared" si="7"/>
        <v>656000</v>
      </c>
      <c r="R219" s="18"/>
      <c r="S219" s="17">
        <v>656000</v>
      </c>
      <c r="T219" s="15">
        <v>30</v>
      </c>
      <c r="U219" s="22"/>
      <c r="V219" s="15" t="s">
        <v>856</v>
      </c>
    </row>
    <row r="220" spans="1:22" ht="86.4" x14ac:dyDescent="0.3">
      <c r="A220" s="66">
        <v>209</v>
      </c>
      <c r="B220" s="63">
        <v>2021</v>
      </c>
      <c r="C220" s="16" t="s">
        <v>922</v>
      </c>
      <c r="D220" s="15" t="s">
        <v>660</v>
      </c>
      <c r="E220" s="16" t="s">
        <v>598</v>
      </c>
      <c r="F220" s="56" t="s">
        <v>924</v>
      </c>
      <c r="G220" s="56" t="s">
        <v>927</v>
      </c>
      <c r="H220" s="15" t="s">
        <v>661</v>
      </c>
      <c r="I220" s="15"/>
      <c r="J220" s="16" t="s">
        <v>242</v>
      </c>
      <c r="K220" s="17">
        <v>44938.53</v>
      </c>
      <c r="L220" s="43">
        <v>44361</v>
      </c>
      <c r="M220" s="16" t="s">
        <v>193</v>
      </c>
      <c r="N220" s="16" t="s">
        <v>27</v>
      </c>
      <c r="O220" s="15" t="s">
        <v>639</v>
      </c>
      <c r="P220" s="17">
        <v>44938.53</v>
      </c>
      <c r="Q220" s="18">
        <f t="shared" si="7"/>
        <v>0</v>
      </c>
      <c r="R220" s="18" t="s">
        <v>721</v>
      </c>
      <c r="S220" s="17">
        <v>44938.53</v>
      </c>
      <c r="T220" s="15">
        <v>30</v>
      </c>
      <c r="U220" s="22"/>
      <c r="V220" s="15" t="s">
        <v>800</v>
      </c>
    </row>
    <row r="221" spans="1:22" ht="86.4" x14ac:dyDescent="0.3">
      <c r="A221" s="66">
        <v>210</v>
      </c>
      <c r="B221" s="63">
        <v>2021</v>
      </c>
      <c r="C221" s="16" t="s">
        <v>922</v>
      </c>
      <c r="D221" s="15" t="s">
        <v>662</v>
      </c>
      <c r="E221" s="16" t="s">
        <v>598</v>
      </c>
      <c r="F221" s="56" t="s">
        <v>924</v>
      </c>
      <c r="G221" s="56" t="s">
        <v>927</v>
      </c>
      <c r="H221" s="15" t="s">
        <v>664</v>
      </c>
      <c r="I221" s="15"/>
      <c r="J221" s="16" t="s">
        <v>242</v>
      </c>
      <c r="K221" s="17">
        <v>95172.479999999996</v>
      </c>
      <c r="L221" s="43">
        <v>44364</v>
      </c>
      <c r="M221" s="16" t="s">
        <v>49</v>
      </c>
      <c r="N221" s="16" t="s">
        <v>48</v>
      </c>
      <c r="O221" s="15" t="s">
        <v>663</v>
      </c>
      <c r="P221" s="17">
        <v>28551.74</v>
      </c>
      <c r="Q221" s="18">
        <f t="shared" si="7"/>
        <v>66620.739999999991</v>
      </c>
      <c r="R221" s="18" t="s">
        <v>659</v>
      </c>
      <c r="S221" s="17">
        <v>95172.479999999996</v>
      </c>
      <c r="T221" s="15">
        <v>30</v>
      </c>
      <c r="U221" s="22"/>
      <c r="V221" s="15" t="s">
        <v>855</v>
      </c>
    </row>
    <row r="222" spans="1:22" ht="57.6" x14ac:dyDescent="0.3">
      <c r="A222" s="66">
        <v>211</v>
      </c>
      <c r="B222" s="63">
        <v>2021</v>
      </c>
      <c r="C222" s="16" t="s">
        <v>922</v>
      </c>
      <c r="D222" s="15" t="s">
        <v>665</v>
      </c>
      <c r="E222" s="16" t="s">
        <v>612</v>
      </c>
      <c r="F222" s="56" t="s">
        <v>924</v>
      </c>
      <c r="G222" s="56" t="s">
        <v>927</v>
      </c>
      <c r="H222" s="15" t="s">
        <v>667</v>
      </c>
      <c r="I222" s="15"/>
      <c r="J222" s="16" t="s">
        <v>242</v>
      </c>
      <c r="K222" s="17">
        <v>173639</v>
      </c>
      <c r="L222" s="43">
        <v>44370</v>
      </c>
      <c r="M222" s="16" t="s">
        <v>668</v>
      </c>
      <c r="N222" s="16" t="s">
        <v>27</v>
      </c>
      <c r="O222" s="15" t="s">
        <v>666</v>
      </c>
      <c r="P222" s="17">
        <v>52091.7</v>
      </c>
      <c r="Q222" s="18">
        <f t="shared" si="7"/>
        <v>121547.3</v>
      </c>
      <c r="R222" s="18" t="s">
        <v>659</v>
      </c>
      <c r="S222" s="17">
        <v>173639</v>
      </c>
      <c r="T222" s="15">
        <v>30</v>
      </c>
      <c r="U222" s="22"/>
      <c r="V222" s="15" t="s">
        <v>805</v>
      </c>
    </row>
    <row r="223" spans="1:22" ht="86.4" x14ac:dyDescent="0.3">
      <c r="A223" s="66">
        <v>212</v>
      </c>
      <c r="B223" s="63">
        <v>2021</v>
      </c>
      <c r="C223" s="16" t="s">
        <v>922</v>
      </c>
      <c r="D223" s="15" t="s">
        <v>670</v>
      </c>
      <c r="E223" s="16" t="s">
        <v>688</v>
      </c>
      <c r="F223" s="56" t="s">
        <v>924</v>
      </c>
      <c r="G223" s="56" t="s">
        <v>927</v>
      </c>
      <c r="H223" s="15" t="s">
        <v>687</v>
      </c>
      <c r="I223" s="15"/>
      <c r="J223" s="16" t="s">
        <v>553</v>
      </c>
      <c r="K223" s="17">
        <v>44470</v>
      </c>
      <c r="L223" s="43">
        <v>44442</v>
      </c>
      <c r="M223" s="16" t="s">
        <v>671</v>
      </c>
      <c r="N223" s="16" t="s">
        <v>48</v>
      </c>
      <c r="O223" s="15" t="s">
        <v>577</v>
      </c>
      <c r="P223" s="17"/>
      <c r="Q223" s="18">
        <f t="shared" si="7"/>
        <v>44470</v>
      </c>
      <c r="R223" s="18"/>
      <c r="S223" s="17">
        <v>44470</v>
      </c>
      <c r="T223" s="15">
        <v>15</v>
      </c>
      <c r="U223" s="22"/>
      <c r="V223" s="15" t="s">
        <v>857</v>
      </c>
    </row>
    <row r="224" spans="1:22" ht="86.4" x14ac:dyDescent="0.3">
      <c r="A224" s="66">
        <v>213</v>
      </c>
      <c r="B224" s="63">
        <v>2021</v>
      </c>
      <c r="C224" s="16" t="s">
        <v>922</v>
      </c>
      <c r="D224" s="15" t="s">
        <v>672</v>
      </c>
      <c r="E224" s="16" t="s">
        <v>688</v>
      </c>
      <c r="F224" s="56" t="s">
        <v>924</v>
      </c>
      <c r="G224" s="56" t="s">
        <v>927</v>
      </c>
      <c r="H224" s="15" t="s">
        <v>674</v>
      </c>
      <c r="I224" s="15"/>
      <c r="J224" s="16" t="s">
        <v>553</v>
      </c>
      <c r="K224" s="17">
        <v>14431.7</v>
      </c>
      <c r="L224" s="43">
        <v>44433</v>
      </c>
      <c r="M224" s="16" t="s">
        <v>106</v>
      </c>
      <c r="N224" s="16" t="s">
        <v>48</v>
      </c>
      <c r="O224" s="15" t="s">
        <v>467</v>
      </c>
      <c r="P224" s="17"/>
      <c r="Q224" s="18">
        <f t="shared" si="7"/>
        <v>14431.7</v>
      </c>
      <c r="R224" s="18"/>
      <c r="S224" s="17">
        <v>14431.7</v>
      </c>
      <c r="T224" s="15">
        <v>15</v>
      </c>
      <c r="U224" s="22"/>
      <c r="V224" s="15" t="s">
        <v>858</v>
      </c>
    </row>
    <row r="225" spans="1:22" ht="86.4" x14ac:dyDescent="0.3">
      <c r="A225" s="66">
        <v>214</v>
      </c>
      <c r="B225" s="63">
        <v>2021</v>
      </c>
      <c r="C225" s="16" t="s">
        <v>922</v>
      </c>
      <c r="D225" s="15" t="s">
        <v>673</v>
      </c>
      <c r="E225" s="16" t="s">
        <v>688</v>
      </c>
      <c r="F225" s="56" t="s">
        <v>924</v>
      </c>
      <c r="G225" s="56" t="s">
        <v>927</v>
      </c>
      <c r="H225" s="15" t="s">
        <v>675</v>
      </c>
      <c r="I225" s="15"/>
      <c r="J225" s="16" t="s">
        <v>553</v>
      </c>
      <c r="K225" s="17">
        <v>37058.400000000001</v>
      </c>
      <c r="L225" s="43">
        <v>44433</v>
      </c>
      <c r="M225" s="16" t="s">
        <v>676</v>
      </c>
      <c r="N225" s="16" t="s">
        <v>48</v>
      </c>
      <c r="O225" s="15" t="s">
        <v>467</v>
      </c>
      <c r="P225" s="17"/>
      <c r="Q225" s="18">
        <f t="shared" si="7"/>
        <v>37058.400000000001</v>
      </c>
      <c r="R225" s="18"/>
      <c r="S225" s="17">
        <v>37058.400000000001</v>
      </c>
      <c r="T225" s="15">
        <v>15</v>
      </c>
      <c r="U225" s="22"/>
      <c r="V225" s="15" t="s">
        <v>858</v>
      </c>
    </row>
    <row r="226" spans="1:22" ht="72" x14ac:dyDescent="0.3">
      <c r="A226" s="66">
        <v>215</v>
      </c>
      <c r="B226" s="63">
        <v>2021</v>
      </c>
      <c r="C226" s="16" t="s">
        <v>922</v>
      </c>
      <c r="D226" s="15" t="s">
        <v>677</v>
      </c>
      <c r="E226" s="16" t="s">
        <v>689</v>
      </c>
      <c r="F226" s="56" t="s">
        <v>924</v>
      </c>
      <c r="G226" s="56" t="s">
        <v>927</v>
      </c>
      <c r="H226" s="15" t="s">
        <v>678</v>
      </c>
      <c r="I226" s="15"/>
      <c r="J226" s="16" t="s">
        <v>680</v>
      </c>
      <c r="K226" s="17">
        <v>110869.2</v>
      </c>
      <c r="L226" s="43">
        <v>44399</v>
      </c>
      <c r="M226" s="16" t="s">
        <v>679</v>
      </c>
      <c r="N226" s="16" t="s">
        <v>244</v>
      </c>
      <c r="O226" s="15" t="s">
        <v>635</v>
      </c>
      <c r="P226" s="17"/>
      <c r="Q226" s="18">
        <f t="shared" si="7"/>
        <v>110869.2</v>
      </c>
      <c r="R226" s="18"/>
      <c r="S226" s="17">
        <v>110869.2</v>
      </c>
      <c r="T226" s="15">
        <v>30</v>
      </c>
      <c r="U226" s="22"/>
      <c r="V226" s="15" t="s">
        <v>837</v>
      </c>
    </row>
    <row r="227" spans="1:22" ht="86.4" x14ac:dyDescent="0.3">
      <c r="A227" s="66">
        <v>216</v>
      </c>
      <c r="B227" s="63">
        <v>2021</v>
      </c>
      <c r="C227" s="16" t="s">
        <v>922</v>
      </c>
      <c r="D227" s="15" t="s">
        <v>681</v>
      </c>
      <c r="E227" s="16" t="s">
        <v>688</v>
      </c>
      <c r="F227" s="56" t="s">
        <v>924</v>
      </c>
      <c r="G227" s="56" t="s">
        <v>927</v>
      </c>
      <c r="H227" s="15" t="s">
        <v>682</v>
      </c>
      <c r="I227" s="15"/>
      <c r="J227" s="16" t="s">
        <v>553</v>
      </c>
      <c r="K227" s="17">
        <v>154445.1</v>
      </c>
      <c r="L227" s="43">
        <v>44447</v>
      </c>
      <c r="M227" s="16" t="s">
        <v>106</v>
      </c>
      <c r="N227" s="16" t="s">
        <v>48</v>
      </c>
      <c r="O227" s="15" t="s">
        <v>577</v>
      </c>
      <c r="P227" s="17"/>
      <c r="Q227" s="18">
        <f t="shared" si="7"/>
        <v>154445.1</v>
      </c>
      <c r="R227" s="18"/>
      <c r="S227" s="17">
        <v>154445.1</v>
      </c>
      <c r="T227" s="15">
        <v>30</v>
      </c>
      <c r="U227" s="22"/>
      <c r="V227" s="15" t="s">
        <v>824</v>
      </c>
    </row>
    <row r="228" spans="1:22" ht="57.6" x14ac:dyDescent="0.3">
      <c r="A228" s="66">
        <v>217</v>
      </c>
      <c r="B228" s="63">
        <v>2021</v>
      </c>
      <c r="C228" s="16" t="s">
        <v>922</v>
      </c>
      <c r="D228" s="15" t="s">
        <v>683</v>
      </c>
      <c r="E228" s="16" t="s">
        <v>686</v>
      </c>
      <c r="F228" s="56" t="s">
        <v>924</v>
      </c>
      <c r="G228" s="56" t="s">
        <v>927</v>
      </c>
      <c r="H228" s="15" t="s">
        <v>684</v>
      </c>
      <c r="I228" s="15"/>
      <c r="J228" s="16" t="s">
        <v>553</v>
      </c>
      <c r="K228" s="17">
        <v>2230745.75</v>
      </c>
      <c r="L228" s="43">
        <v>44411</v>
      </c>
      <c r="M228" s="16" t="s">
        <v>685</v>
      </c>
      <c r="N228" s="16" t="s">
        <v>48</v>
      </c>
      <c r="O228" s="15" t="s">
        <v>647</v>
      </c>
      <c r="P228" s="17"/>
      <c r="Q228" s="18">
        <f t="shared" si="7"/>
        <v>2230745.75</v>
      </c>
      <c r="R228" s="18"/>
      <c r="S228" s="17">
        <v>2230745.75</v>
      </c>
      <c r="T228" s="15">
        <v>30</v>
      </c>
      <c r="U228" s="22"/>
      <c r="V228" s="15" t="s">
        <v>858</v>
      </c>
    </row>
    <row r="229" spans="1:22" ht="72" x14ac:dyDescent="0.3">
      <c r="A229" s="66">
        <v>218</v>
      </c>
      <c r="B229" s="63">
        <v>2021</v>
      </c>
      <c r="C229" s="16" t="s">
        <v>922</v>
      </c>
      <c r="D229" s="15" t="s">
        <v>690</v>
      </c>
      <c r="E229" s="16" t="s">
        <v>691</v>
      </c>
      <c r="F229" s="56" t="s">
        <v>924</v>
      </c>
      <c r="G229" s="56" t="s">
        <v>927</v>
      </c>
      <c r="H229" s="15" t="s">
        <v>752</v>
      </c>
      <c r="I229" s="15"/>
      <c r="J229" s="16" t="s">
        <v>553</v>
      </c>
      <c r="K229" s="17">
        <v>147428</v>
      </c>
      <c r="L229" s="43">
        <v>44446</v>
      </c>
      <c r="M229" s="16" t="s">
        <v>685</v>
      </c>
      <c r="N229" s="16" t="s">
        <v>48</v>
      </c>
      <c r="O229" s="15" t="s">
        <v>543</v>
      </c>
      <c r="P229" s="17"/>
      <c r="Q229" s="18">
        <f t="shared" si="7"/>
        <v>147428</v>
      </c>
      <c r="R229" s="18"/>
      <c r="S229" s="17">
        <v>147428</v>
      </c>
      <c r="T229" s="15">
        <v>30</v>
      </c>
      <c r="U229" s="22"/>
      <c r="V229" s="15" t="s">
        <v>859</v>
      </c>
    </row>
    <row r="230" spans="1:22" ht="57.6" x14ac:dyDescent="0.3">
      <c r="A230" s="66">
        <v>219</v>
      </c>
      <c r="B230" s="63">
        <v>2021</v>
      </c>
      <c r="C230" s="16" t="s">
        <v>922</v>
      </c>
      <c r="D230" s="15" t="s">
        <v>692</v>
      </c>
      <c r="E230" s="16" t="s">
        <v>117</v>
      </c>
      <c r="F230" s="56" t="s">
        <v>924</v>
      </c>
      <c r="G230" s="56" t="s">
        <v>927</v>
      </c>
      <c r="H230" s="15" t="s">
        <v>695</v>
      </c>
      <c r="I230" s="15"/>
      <c r="J230" s="16" t="s">
        <v>693</v>
      </c>
      <c r="K230" s="17">
        <v>602000</v>
      </c>
      <c r="L230" s="43">
        <v>44460</v>
      </c>
      <c r="M230" s="16" t="s">
        <v>694</v>
      </c>
      <c r="N230" s="16" t="s">
        <v>27</v>
      </c>
      <c r="O230" s="15" t="s">
        <v>214</v>
      </c>
      <c r="P230" s="17"/>
      <c r="Q230" s="18">
        <f t="shared" si="7"/>
        <v>602000</v>
      </c>
      <c r="R230" s="18"/>
      <c r="S230" s="17">
        <v>602000</v>
      </c>
      <c r="T230" s="15">
        <v>30</v>
      </c>
      <c r="U230" s="22"/>
      <c r="V230" s="15" t="s">
        <v>835</v>
      </c>
    </row>
    <row r="231" spans="1:22" ht="43.2" x14ac:dyDescent="0.3">
      <c r="A231" s="66">
        <v>220</v>
      </c>
      <c r="B231" s="63">
        <v>2021</v>
      </c>
      <c r="C231" s="16" t="s">
        <v>922</v>
      </c>
      <c r="D231" s="15" t="s">
        <v>696</v>
      </c>
      <c r="E231" s="16" t="s">
        <v>117</v>
      </c>
      <c r="F231" s="56" t="s">
        <v>924</v>
      </c>
      <c r="G231" s="56" t="s">
        <v>927</v>
      </c>
      <c r="H231" s="15" t="s">
        <v>697</v>
      </c>
      <c r="I231" s="15"/>
      <c r="J231" s="16" t="s">
        <v>553</v>
      </c>
      <c r="K231" s="17">
        <v>719600</v>
      </c>
      <c r="L231" s="43">
        <v>44434</v>
      </c>
      <c r="M231" s="16" t="s">
        <v>49</v>
      </c>
      <c r="N231" s="16" t="s">
        <v>48</v>
      </c>
      <c r="O231" s="15" t="s">
        <v>577</v>
      </c>
      <c r="P231" s="17"/>
      <c r="Q231" s="18">
        <f t="shared" si="7"/>
        <v>719600</v>
      </c>
      <c r="R231" s="18"/>
      <c r="S231" s="17">
        <v>719600</v>
      </c>
      <c r="T231" s="15">
        <v>30</v>
      </c>
      <c r="U231" s="22"/>
      <c r="V231" s="15" t="s">
        <v>857</v>
      </c>
    </row>
    <row r="232" spans="1:22" ht="100.8" x14ac:dyDescent="0.3">
      <c r="A232" s="66">
        <v>221</v>
      </c>
      <c r="B232" s="63">
        <v>2021</v>
      </c>
      <c r="C232" s="16" t="s">
        <v>922</v>
      </c>
      <c r="D232" s="15" t="s">
        <v>698</v>
      </c>
      <c r="E232" s="16" t="s">
        <v>700</v>
      </c>
      <c r="F232" s="56" t="s">
        <v>924</v>
      </c>
      <c r="G232" s="56" t="s">
        <v>927</v>
      </c>
      <c r="H232" s="15" t="s">
        <v>699</v>
      </c>
      <c r="I232" s="15"/>
      <c r="J232" s="16" t="s">
        <v>553</v>
      </c>
      <c r="K232" s="17">
        <v>292600</v>
      </c>
      <c r="L232" s="43">
        <v>44433</v>
      </c>
      <c r="M232" s="16" t="s">
        <v>701</v>
      </c>
      <c r="N232" s="16" t="s">
        <v>18</v>
      </c>
      <c r="O232" s="15" t="s">
        <v>577</v>
      </c>
      <c r="P232" s="17"/>
      <c r="Q232" s="18">
        <f t="shared" si="7"/>
        <v>292600</v>
      </c>
      <c r="R232" s="18"/>
      <c r="S232" s="17">
        <v>292600</v>
      </c>
      <c r="T232" s="15">
        <v>30</v>
      </c>
      <c r="U232" s="22"/>
      <c r="V232" s="15" t="s">
        <v>847</v>
      </c>
    </row>
    <row r="233" spans="1:22" ht="43.2" x14ac:dyDescent="0.3">
      <c r="A233" s="66">
        <v>222</v>
      </c>
      <c r="B233" s="63">
        <v>2021</v>
      </c>
      <c r="C233" s="16" t="s">
        <v>922</v>
      </c>
      <c r="D233" s="15" t="s">
        <v>702</v>
      </c>
      <c r="E233" s="16" t="s">
        <v>703</v>
      </c>
      <c r="F233" s="56" t="s">
        <v>924</v>
      </c>
      <c r="G233" s="56" t="s">
        <v>927</v>
      </c>
      <c r="H233" s="15" t="s">
        <v>704</v>
      </c>
      <c r="I233" s="15"/>
      <c r="J233" s="16" t="s">
        <v>553</v>
      </c>
      <c r="K233" s="17">
        <v>369100.79999999999</v>
      </c>
      <c r="L233" s="43">
        <v>44434</v>
      </c>
      <c r="M233" s="16" t="s">
        <v>49</v>
      </c>
      <c r="N233" s="16" t="s">
        <v>48</v>
      </c>
      <c r="O233" s="15" t="s">
        <v>577</v>
      </c>
      <c r="P233" s="17"/>
      <c r="Q233" s="18">
        <f t="shared" si="7"/>
        <v>369100.79999999999</v>
      </c>
      <c r="R233" s="18"/>
      <c r="S233" s="17">
        <v>369100.79999999999</v>
      </c>
      <c r="T233" s="15">
        <v>30</v>
      </c>
      <c r="U233" s="22"/>
      <c r="V233" s="15" t="s">
        <v>858</v>
      </c>
    </row>
    <row r="234" spans="1:22" ht="72" x14ac:dyDescent="0.3">
      <c r="A234" s="66">
        <v>223</v>
      </c>
      <c r="B234" s="63">
        <v>2021</v>
      </c>
      <c r="C234" s="16" t="s">
        <v>922</v>
      </c>
      <c r="D234" s="15" t="s">
        <v>705</v>
      </c>
      <c r="E234" s="16" t="s">
        <v>707</v>
      </c>
      <c r="F234" s="56" t="s">
        <v>924</v>
      </c>
      <c r="G234" s="56" t="s">
        <v>927</v>
      </c>
      <c r="H234" s="15" t="s">
        <v>706</v>
      </c>
      <c r="I234" s="15"/>
      <c r="J234" s="16" t="s">
        <v>69</v>
      </c>
      <c r="K234" s="17">
        <v>362917</v>
      </c>
      <c r="L234" s="43">
        <v>44435</v>
      </c>
      <c r="M234" s="16" t="s">
        <v>708</v>
      </c>
      <c r="N234" s="16" t="s">
        <v>27</v>
      </c>
      <c r="O234" s="15" t="s">
        <v>636</v>
      </c>
      <c r="P234" s="17"/>
      <c r="Q234" s="18">
        <f t="shared" si="7"/>
        <v>362917</v>
      </c>
      <c r="R234" s="18"/>
      <c r="S234" s="17">
        <v>362917</v>
      </c>
      <c r="T234" s="15">
        <v>30</v>
      </c>
      <c r="U234" s="22"/>
      <c r="V234" s="15" t="s">
        <v>847</v>
      </c>
    </row>
    <row r="235" spans="1:22" ht="72" x14ac:dyDescent="0.3">
      <c r="A235" s="66">
        <v>224</v>
      </c>
      <c r="B235" s="63">
        <v>2021</v>
      </c>
      <c r="C235" s="16" t="s">
        <v>922</v>
      </c>
      <c r="D235" s="15" t="s">
        <v>709</v>
      </c>
      <c r="E235" s="16" t="s">
        <v>689</v>
      </c>
      <c r="F235" s="56" t="s">
        <v>924</v>
      </c>
      <c r="G235" s="56" t="s">
        <v>927</v>
      </c>
      <c r="H235" s="15" t="s">
        <v>710</v>
      </c>
      <c r="I235" s="15"/>
      <c r="J235" s="16" t="s">
        <v>69</v>
      </c>
      <c r="K235" s="17">
        <v>222193</v>
      </c>
      <c r="L235" s="43">
        <v>44453</v>
      </c>
      <c r="M235" s="16" t="s">
        <v>569</v>
      </c>
      <c r="N235" s="16" t="s">
        <v>27</v>
      </c>
      <c r="O235" s="15" t="s">
        <v>219</v>
      </c>
      <c r="P235" s="17"/>
      <c r="Q235" s="18">
        <f t="shared" si="7"/>
        <v>222193</v>
      </c>
      <c r="R235" s="18"/>
      <c r="S235" s="17">
        <v>222193</v>
      </c>
      <c r="T235" s="15">
        <v>30</v>
      </c>
      <c r="U235" s="22"/>
      <c r="V235" s="15" t="s">
        <v>860</v>
      </c>
    </row>
    <row r="236" spans="1:22" ht="57.6" x14ac:dyDescent="0.3">
      <c r="A236" s="66">
        <v>225</v>
      </c>
      <c r="B236" s="63">
        <v>2021</v>
      </c>
      <c r="C236" s="16" t="s">
        <v>922</v>
      </c>
      <c r="D236" s="15" t="s">
        <v>711</v>
      </c>
      <c r="E236" s="16" t="s">
        <v>714</v>
      </c>
      <c r="F236" s="56" t="s">
        <v>924</v>
      </c>
      <c r="G236" s="56" t="s">
        <v>927</v>
      </c>
      <c r="H236" s="15" t="s">
        <v>713</v>
      </c>
      <c r="I236" s="15"/>
      <c r="J236" s="16" t="s">
        <v>715</v>
      </c>
      <c r="K236" s="17">
        <v>6681007.0499999998</v>
      </c>
      <c r="L236" s="43">
        <v>44425</v>
      </c>
      <c r="M236" s="16" t="s">
        <v>716</v>
      </c>
      <c r="N236" s="16" t="s">
        <v>244</v>
      </c>
      <c r="O236" s="15" t="s">
        <v>712</v>
      </c>
      <c r="P236" s="17"/>
      <c r="Q236" s="18">
        <f t="shared" si="7"/>
        <v>6681007.0499999998</v>
      </c>
      <c r="R236" s="18"/>
      <c r="S236" s="17">
        <v>6681007.0499999998</v>
      </c>
      <c r="T236" s="15">
        <v>30</v>
      </c>
      <c r="U236" s="22"/>
      <c r="V236" s="15" t="s">
        <v>861</v>
      </c>
    </row>
    <row r="237" spans="1:22" ht="129.6" x14ac:dyDescent="0.3">
      <c r="A237" s="66">
        <v>226</v>
      </c>
      <c r="B237" s="63">
        <v>2021</v>
      </c>
      <c r="C237" s="16" t="s">
        <v>922</v>
      </c>
      <c r="D237" s="15" t="s">
        <v>717</v>
      </c>
      <c r="E237" s="16" t="s">
        <v>719</v>
      </c>
      <c r="F237" s="56" t="s">
        <v>924</v>
      </c>
      <c r="G237" s="56" t="s">
        <v>927</v>
      </c>
      <c r="H237" s="15" t="s">
        <v>718</v>
      </c>
      <c r="I237" s="15"/>
      <c r="J237" s="16" t="s">
        <v>69</v>
      </c>
      <c r="K237" s="17">
        <v>574064</v>
      </c>
      <c r="L237" s="43">
        <v>44468</v>
      </c>
      <c r="M237" s="16" t="s">
        <v>720</v>
      </c>
      <c r="N237" s="16" t="s">
        <v>27</v>
      </c>
      <c r="O237" s="15" t="s">
        <v>226</v>
      </c>
      <c r="P237" s="17"/>
      <c r="Q237" s="18">
        <f t="shared" si="7"/>
        <v>574064</v>
      </c>
      <c r="R237" s="18"/>
      <c r="S237" s="17">
        <v>574064</v>
      </c>
      <c r="T237" s="15">
        <v>30</v>
      </c>
      <c r="U237" s="22"/>
      <c r="V237" s="15" t="s">
        <v>848</v>
      </c>
    </row>
    <row r="238" spans="1:22" ht="86.4" x14ac:dyDescent="0.3">
      <c r="A238" s="66">
        <v>227</v>
      </c>
      <c r="B238" s="63">
        <v>2021</v>
      </c>
      <c r="C238" s="16" t="s">
        <v>922</v>
      </c>
      <c r="D238" s="15" t="s">
        <v>722</v>
      </c>
      <c r="E238" s="16" t="s">
        <v>723</v>
      </c>
      <c r="F238" s="56" t="s">
        <v>924</v>
      </c>
      <c r="G238" s="56" t="s">
        <v>927</v>
      </c>
      <c r="H238" s="58" t="s">
        <v>774</v>
      </c>
      <c r="I238" s="58"/>
      <c r="J238" s="16" t="s">
        <v>724</v>
      </c>
      <c r="K238" s="17">
        <v>234215</v>
      </c>
      <c r="L238" s="43">
        <v>44468</v>
      </c>
      <c r="M238" s="16" t="s">
        <v>725</v>
      </c>
      <c r="N238" s="16" t="s">
        <v>18</v>
      </c>
      <c r="O238" s="15" t="s">
        <v>554</v>
      </c>
      <c r="P238" s="17"/>
      <c r="Q238" s="18">
        <f t="shared" si="7"/>
        <v>234215</v>
      </c>
      <c r="R238" s="18"/>
      <c r="S238" s="17">
        <v>234215</v>
      </c>
      <c r="T238" s="15">
        <v>30</v>
      </c>
      <c r="U238" s="22"/>
      <c r="V238" s="15" t="s">
        <v>835</v>
      </c>
    </row>
    <row r="239" spans="1:22" ht="86.4" x14ac:dyDescent="0.3">
      <c r="A239" s="66">
        <v>228</v>
      </c>
      <c r="B239" s="63">
        <v>2021</v>
      </c>
      <c r="C239" s="16" t="s">
        <v>922</v>
      </c>
      <c r="D239" s="15" t="s">
        <v>726</v>
      </c>
      <c r="E239" s="16" t="s">
        <v>723</v>
      </c>
      <c r="F239" s="56" t="s">
        <v>924</v>
      </c>
      <c r="G239" s="56" t="s">
        <v>927</v>
      </c>
      <c r="H239" s="15" t="s">
        <v>727</v>
      </c>
      <c r="I239" s="15"/>
      <c r="J239" s="16" t="s">
        <v>724</v>
      </c>
      <c r="K239" s="17">
        <v>253367</v>
      </c>
      <c r="L239" s="43">
        <v>44466</v>
      </c>
      <c r="M239" s="16" t="s">
        <v>728</v>
      </c>
      <c r="N239" s="16" t="s">
        <v>18</v>
      </c>
      <c r="O239" s="15" t="s">
        <v>554</v>
      </c>
      <c r="P239" s="17"/>
      <c r="Q239" s="18">
        <f t="shared" si="7"/>
        <v>253367</v>
      </c>
      <c r="R239" s="18"/>
      <c r="S239" s="17">
        <v>253367</v>
      </c>
      <c r="T239" s="15">
        <v>30</v>
      </c>
      <c r="U239" s="22"/>
      <c r="V239" s="15" t="s">
        <v>835</v>
      </c>
    </row>
    <row r="240" spans="1:22" ht="86.4" x14ac:dyDescent="0.3">
      <c r="A240" s="66">
        <v>229</v>
      </c>
      <c r="B240" s="63">
        <v>2021</v>
      </c>
      <c r="C240" s="16" t="s">
        <v>922</v>
      </c>
      <c r="D240" s="15" t="s">
        <v>729</v>
      </c>
      <c r="E240" s="16" t="s">
        <v>723</v>
      </c>
      <c r="F240" s="56" t="s">
        <v>924</v>
      </c>
      <c r="G240" s="56" t="s">
        <v>927</v>
      </c>
      <c r="H240" s="15" t="s">
        <v>730</v>
      </c>
      <c r="I240" s="15"/>
      <c r="J240" s="16" t="s">
        <v>69</v>
      </c>
      <c r="K240" s="17">
        <v>163077</v>
      </c>
      <c r="L240" s="43">
        <v>44456</v>
      </c>
      <c r="M240" s="16" t="s">
        <v>389</v>
      </c>
      <c r="N240" s="16" t="s">
        <v>48</v>
      </c>
      <c r="O240" s="15" t="s">
        <v>731</v>
      </c>
      <c r="P240" s="17"/>
      <c r="Q240" s="18">
        <f t="shared" si="7"/>
        <v>163077</v>
      </c>
      <c r="R240" s="18"/>
      <c r="S240" s="17">
        <v>163077</v>
      </c>
      <c r="T240" s="15">
        <v>60</v>
      </c>
      <c r="U240" s="22"/>
      <c r="V240" s="15" t="s">
        <v>862</v>
      </c>
    </row>
    <row r="241" spans="1:22" ht="172.8" x14ac:dyDescent="0.3">
      <c r="A241" s="66">
        <v>230</v>
      </c>
      <c r="B241" s="63">
        <v>2021</v>
      </c>
      <c r="C241" s="16" t="s">
        <v>922</v>
      </c>
      <c r="D241" s="15" t="s">
        <v>732</v>
      </c>
      <c r="E241" s="16" t="s">
        <v>794</v>
      </c>
      <c r="F241" s="56" t="s">
        <v>924</v>
      </c>
      <c r="G241" s="56" t="s">
        <v>927</v>
      </c>
      <c r="H241" s="15" t="s">
        <v>733</v>
      </c>
      <c r="I241" s="15"/>
      <c r="J241" s="16" t="s">
        <v>25</v>
      </c>
      <c r="K241" s="17">
        <v>3844205.17</v>
      </c>
      <c r="L241" s="43">
        <v>44466</v>
      </c>
      <c r="M241" s="16" t="s">
        <v>592</v>
      </c>
      <c r="N241" s="16" t="s">
        <v>27</v>
      </c>
      <c r="O241" s="15" t="s">
        <v>795</v>
      </c>
      <c r="P241" s="17"/>
      <c r="Q241" s="18">
        <f t="shared" si="7"/>
        <v>3844205.17</v>
      </c>
      <c r="R241" s="18"/>
      <c r="S241" s="17">
        <v>3844205.17</v>
      </c>
      <c r="T241" s="15">
        <v>90</v>
      </c>
      <c r="U241" s="22"/>
      <c r="V241" s="20" t="s">
        <v>863</v>
      </c>
    </row>
    <row r="242" spans="1:22" ht="150.6" x14ac:dyDescent="0.3">
      <c r="A242" s="66">
        <v>231</v>
      </c>
      <c r="B242" s="63">
        <v>2021</v>
      </c>
      <c r="C242" s="16" t="s">
        <v>922</v>
      </c>
      <c r="D242" s="15" t="s">
        <v>735</v>
      </c>
      <c r="E242" s="59" t="s">
        <v>737</v>
      </c>
      <c r="F242" s="56" t="s">
        <v>924</v>
      </c>
      <c r="G242" s="56" t="s">
        <v>927</v>
      </c>
      <c r="H242" s="15" t="s">
        <v>736</v>
      </c>
      <c r="I242" s="15"/>
      <c r="J242" s="16" t="s">
        <v>69</v>
      </c>
      <c r="K242" s="17">
        <v>781477</v>
      </c>
      <c r="L242" s="43">
        <v>44459</v>
      </c>
      <c r="M242" s="16" t="s">
        <v>22</v>
      </c>
      <c r="N242" s="16" t="s">
        <v>18</v>
      </c>
      <c r="O242" s="15" t="s">
        <v>219</v>
      </c>
      <c r="P242" s="17">
        <v>156295.4</v>
      </c>
      <c r="Q242" s="18">
        <f t="shared" si="7"/>
        <v>625181.6</v>
      </c>
      <c r="R242" s="18" t="s">
        <v>659</v>
      </c>
      <c r="S242" s="17">
        <v>781477</v>
      </c>
      <c r="T242" s="15">
        <v>30</v>
      </c>
      <c r="U242" s="22"/>
      <c r="V242" s="15" t="s">
        <v>862</v>
      </c>
    </row>
    <row r="243" spans="1:22" ht="129.6" x14ac:dyDescent="0.3">
      <c r="A243" s="66">
        <v>232</v>
      </c>
      <c r="B243" s="63">
        <v>2021</v>
      </c>
      <c r="C243" s="16" t="s">
        <v>922</v>
      </c>
      <c r="D243" s="15" t="s">
        <v>738</v>
      </c>
      <c r="E243" s="16" t="s">
        <v>739</v>
      </c>
      <c r="F243" s="56" t="s">
        <v>924</v>
      </c>
      <c r="G243" s="56" t="s">
        <v>927</v>
      </c>
      <c r="H243" s="15" t="s">
        <v>744</v>
      </c>
      <c r="I243" s="15"/>
      <c r="J243" s="16" t="s">
        <v>69</v>
      </c>
      <c r="K243" s="17">
        <v>284056</v>
      </c>
      <c r="L243" s="43">
        <v>44497</v>
      </c>
      <c r="M243" s="16" t="s">
        <v>743</v>
      </c>
      <c r="N243" s="16" t="s">
        <v>27</v>
      </c>
      <c r="O243" s="15" t="s">
        <v>742</v>
      </c>
      <c r="P243" s="17">
        <v>84961.15</v>
      </c>
      <c r="Q243" s="18">
        <f t="shared" si="7"/>
        <v>199094.85</v>
      </c>
      <c r="R243" s="18" t="s">
        <v>781</v>
      </c>
      <c r="S243" s="17">
        <v>284056</v>
      </c>
      <c r="T243" s="15">
        <v>30</v>
      </c>
      <c r="U243" s="22"/>
      <c r="V243" s="15" t="s">
        <v>796</v>
      </c>
    </row>
    <row r="244" spans="1:22" ht="57.6" x14ac:dyDescent="0.3">
      <c r="A244" s="66">
        <v>233</v>
      </c>
      <c r="B244" s="63">
        <v>2021</v>
      </c>
      <c r="C244" s="16" t="s">
        <v>922</v>
      </c>
      <c r="D244" s="15" t="s">
        <v>740</v>
      </c>
      <c r="E244" s="16" t="s">
        <v>746</v>
      </c>
      <c r="F244" s="56" t="s">
        <v>924</v>
      </c>
      <c r="G244" s="56" t="s">
        <v>927</v>
      </c>
      <c r="H244" s="15" t="s">
        <v>745</v>
      </c>
      <c r="I244" s="15"/>
      <c r="J244" s="16" t="s">
        <v>747</v>
      </c>
      <c r="K244" s="17">
        <v>7176659.2199999997</v>
      </c>
      <c r="L244" s="43">
        <v>44470</v>
      </c>
      <c r="M244" s="16" t="s">
        <v>592</v>
      </c>
      <c r="N244" s="16" t="s">
        <v>27</v>
      </c>
      <c r="O244" s="15" t="s">
        <v>741</v>
      </c>
      <c r="P244" s="17"/>
      <c r="Q244" s="18">
        <f t="shared" si="7"/>
        <v>7176659.2199999997</v>
      </c>
      <c r="R244" s="18"/>
      <c r="S244" s="17">
        <v>7176659.2199999997</v>
      </c>
      <c r="T244" s="15">
        <v>30</v>
      </c>
      <c r="U244" s="22"/>
      <c r="V244" s="15" t="s">
        <v>864</v>
      </c>
    </row>
    <row r="245" spans="1:22" ht="72" x14ac:dyDescent="0.3">
      <c r="A245" s="66">
        <v>234</v>
      </c>
      <c r="B245" s="63">
        <v>2021</v>
      </c>
      <c r="C245" s="16" t="s">
        <v>922</v>
      </c>
      <c r="D245" s="15" t="s">
        <v>748</v>
      </c>
      <c r="E245" s="16" t="s">
        <v>751</v>
      </c>
      <c r="F245" s="56" t="s">
        <v>924</v>
      </c>
      <c r="G245" s="56" t="s">
        <v>927</v>
      </c>
      <c r="H245" s="15" t="s">
        <v>750</v>
      </c>
      <c r="I245" s="15"/>
      <c r="J245" s="16" t="s">
        <v>69</v>
      </c>
      <c r="K245" s="17">
        <v>4597697.5</v>
      </c>
      <c r="L245" s="43">
        <v>44442</v>
      </c>
      <c r="M245" s="16" t="s">
        <v>592</v>
      </c>
      <c r="N245" s="16" t="s">
        <v>27</v>
      </c>
      <c r="O245" s="15" t="s">
        <v>749</v>
      </c>
      <c r="P245" s="17"/>
      <c r="Q245" s="18">
        <f t="shared" si="7"/>
        <v>4597697.5</v>
      </c>
      <c r="R245" s="18"/>
      <c r="S245" s="17">
        <v>4597697.5</v>
      </c>
      <c r="T245" s="15">
        <v>30</v>
      </c>
      <c r="U245" s="22"/>
      <c r="V245" s="15" t="s">
        <v>797</v>
      </c>
    </row>
    <row r="246" spans="1:22" ht="86.4" x14ac:dyDescent="0.3">
      <c r="A246" s="66">
        <v>235</v>
      </c>
      <c r="B246" s="63">
        <v>2021</v>
      </c>
      <c r="C246" s="16" t="s">
        <v>922</v>
      </c>
      <c r="D246" s="15" t="s">
        <v>753</v>
      </c>
      <c r="E246" s="16" t="s">
        <v>755</v>
      </c>
      <c r="F246" s="56" t="s">
        <v>924</v>
      </c>
      <c r="G246" s="56" t="s">
        <v>927</v>
      </c>
      <c r="H246" s="15" t="s">
        <v>754</v>
      </c>
      <c r="I246" s="15"/>
      <c r="J246" s="16" t="s">
        <v>756</v>
      </c>
      <c r="K246" s="17">
        <v>72836</v>
      </c>
      <c r="L246" s="43">
        <v>44497</v>
      </c>
      <c r="M246" s="16" t="s">
        <v>128</v>
      </c>
      <c r="N246" s="16" t="s">
        <v>18</v>
      </c>
      <c r="O246" s="15" t="s">
        <v>934</v>
      </c>
      <c r="P246" s="17"/>
      <c r="Q246" s="18">
        <f t="shared" si="7"/>
        <v>72836</v>
      </c>
      <c r="R246" s="18" t="s">
        <v>780</v>
      </c>
      <c r="S246" s="17">
        <v>72836</v>
      </c>
      <c r="T246" s="15">
        <v>30</v>
      </c>
      <c r="U246" s="22"/>
      <c r="V246" s="15" t="s">
        <v>865</v>
      </c>
    </row>
    <row r="247" spans="1:22" ht="86.4" x14ac:dyDescent="0.3">
      <c r="A247" s="66">
        <v>236</v>
      </c>
      <c r="B247" s="63">
        <v>2021</v>
      </c>
      <c r="C247" s="16" t="s">
        <v>922</v>
      </c>
      <c r="D247" s="15" t="s">
        <v>757</v>
      </c>
      <c r="E247" s="16" t="s">
        <v>598</v>
      </c>
      <c r="F247" s="56" t="s">
        <v>924</v>
      </c>
      <c r="G247" s="56" t="s">
        <v>927</v>
      </c>
      <c r="H247" s="15" t="s">
        <v>759</v>
      </c>
      <c r="I247" s="15"/>
      <c r="J247" s="16" t="s">
        <v>756</v>
      </c>
      <c r="K247" s="17">
        <v>58658</v>
      </c>
      <c r="L247" s="43">
        <v>44497</v>
      </c>
      <c r="M247" s="16" t="s">
        <v>701</v>
      </c>
      <c r="N247" s="16" t="s">
        <v>18</v>
      </c>
      <c r="O247" s="15" t="s">
        <v>934</v>
      </c>
      <c r="P247" s="17"/>
      <c r="Q247" s="18">
        <f t="shared" si="7"/>
        <v>58658</v>
      </c>
      <c r="R247" s="18" t="s">
        <v>780</v>
      </c>
      <c r="S247" s="17">
        <v>58658</v>
      </c>
      <c r="T247" s="15">
        <v>30</v>
      </c>
      <c r="U247" s="22"/>
      <c r="V247" s="15" t="s">
        <v>865</v>
      </c>
    </row>
    <row r="248" spans="1:22" ht="86.4" x14ac:dyDescent="0.3">
      <c r="A248" s="66">
        <v>237</v>
      </c>
      <c r="B248" s="63">
        <v>2021</v>
      </c>
      <c r="C248" s="16" t="s">
        <v>922</v>
      </c>
      <c r="D248" s="15" t="s">
        <v>758</v>
      </c>
      <c r="E248" s="16" t="s">
        <v>761</v>
      </c>
      <c r="F248" s="56" t="s">
        <v>924</v>
      </c>
      <c r="G248" s="56" t="s">
        <v>927</v>
      </c>
      <c r="H248" s="15" t="s">
        <v>760</v>
      </c>
      <c r="I248" s="15"/>
      <c r="J248" s="16" t="s">
        <v>756</v>
      </c>
      <c r="K248" s="17">
        <v>144540</v>
      </c>
      <c r="L248" s="43">
        <v>44497</v>
      </c>
      <c r="M248" s="16" t="s">
        <v>701</v>
      </c>
      <c r="N248" s="16" t="s">
        <v>18</v>
      </c>
      <c r="O248" s="15" t="s">
        <v>933</v>
      </c>
      <c r="P248" s="17"/>
      <c r="Q248" s="18">
        <f t="shared" si="7"/>
        <v>144540</v>
      </c>
      <c r="R248" s="18" t="s">
        <v>781</v>
      </c>
      <c r="S248" s="17">
        <v>144540</v>
      </c>
      <c r="T248" s="15">
        <v>30</v>
      </c>
      <c r="U248" s="22"/>
      <c r="V248" s="15" t="s">
        <v>865</v>
      </c>
    </row>
    <row r="249" spans="1:22" ht="86.4" x14ac:dyDescent="0.3">
      <c r="A249" s="66">
        <v>238</v>
      </c>
      <c r="B249" s="63">
        <v>2021</v>
      </c>
      <c r="C249" s="16" t="s">
        <v>922</v>
      </c>
      <c r="D249" s="15" t="s">
        <v>762</v>
      </c>
      <c r="E249" s="16" t="s">
        <v>755</v>
      </c>
      <c r="F249" s="56" t="s">
        <v>924</v>
      </c>
      <c r="G249" s="56" t="s">
        <v>927</v>
      </c>
      <c r="H249" s="15" t="s">
        <v>763</v>
      </c>
      <c r="I249" s="15"/>
      <c r="J249" s="16" t="s">
        <v>756</v>
      </c>
      <c r="K249" s="17">
        <v>149981</v>
      </c>
      <c r="L249" s="43">
        <v>44497</v>
      </c>
      <c r="M249" s="16" t="s">
        <v>22</v>
      </c>
      <c r="N249" s="16" t="s">
        <v>18</v>
      </c>
      <c r="O249" s="15" t="s">
        <v>933</v>
      </c>
      <c r="P249" s="17"/>
      <c r="Q249" s="18">
        <f t="shared" ref="Q249:Q256" si="8">K249-P249</f>
        <v>149981</v>
      </c>
      <c r="R249" s="18" t="s">
        <v>781</v>
      </c>
      <c r="S249" s="17">
        <v>149981</v>
      </c>
      <c r="T249" s="15">
        <v>30</v>
      </c>
      <c r="U249" s="22"/>
      <c r="V249" s="15" t="s">
        <v>865</v>
      </c>
    </row>
    <row r="250" spans="1:22" ht="72" x14ac:dyDescent="0.3">
      <c r="A250" s="66">
        <v>239</v>
      </c>
      <c r="B250" s="63">
        <v>2021</v>
      </c>
      <c r="C250" s="16" t="s">
        <v>922</v>
      </c>
      <c r="D250" s="15" t="s">
        <v>764</v>
      </c>
      <c r="E250" s="15" t="s">
        <v>766</v>
      </c>
      <c r="F250" s="56" t="s">
        <v>924</v>
      </c>
      <c r="G250" s="56" t="s">
        <v>927</v>
      </c>
      <c r="H250" s="15" t="s">
        <v>765</v>
      </c>
      <c r="I250" s="15"/>
      <c r="J250" s="15" t="s">
        <v>756</v>
      </c>
      <c r="K250" s="44">
        <v>144907.98000000001</v>
      </c>
      <c r="L250" s="38">
        <v>44497</v>
      </c>
      <c r="M250" s="15" t="s">
        <v>128</v>
      </c>
      <c r="N250" s="15" t="s">
        <v>18</v>
      </c>
      <c r="O250" s="15" t="s">
        <v>933</v>
      </c>
      <c r="P250" s="20"/>
      <c r="Q250" s="44">
        <f t="shared" si="8"/>
        <v>144907.98000000001</v>
      </c>
      <c r="R250" s="15" t="s">
        <v>779</v>
      </c>
      <c r="S250" s="44">
        <v>144907.98000000001</v>
      </c>
      <c r="T250" s="15">
        <v>30</v>
      </c>
      <c r="U250" s="22"/>
      <c r="V250" s="15" t="s">
        <v>865</v>
      </c>
    </row>
    <row r="251" spans="1:22" ht="144" x14ac:dyDescent="0.3">
      <c r="A251" s="66">
        <v>240</v>
      </c>
      <c r="B251" s="63">
        <v>2021</v>
      </c>
      <c r="C251" s="16" t="s">
        <v>922</v>
      </c>
      <c r="D251" s="15" t="s">
        <v>767</v>
      </c>
      <c r="E251" s="15" t="s">
        <v>769</v>
      </c>
      <c r="F251" s="56" t="s">
        <v>924</v>
      </c>
      <c r="G251" s="56" t="s">
        <v>927</v>
      </c>
      <c r="H251" s="15" t="s">
        <v>768</v>
      </c>
      <c r="I251" s="15"/>
      <c r="J251" s="15" t="s">
        <v>69</v>
      </c>
      <c r="K251" s="44">
        <v>310569</v>
      </c>
      <c r="L251" s="38">
        <v>44497</v>
      </c>
      <c r="M251" s="15" t="s">
        <v>153</v>
      </c>
      <c r="N251" s="15" t="s">
        <v>27</v>
      </c>
      <c r="O251" s="15" t="s">
        <v>742</v>
      </c>
      <c r="P251" s="20">
        <v>93170.7</v>
      </c>
      <c r="Q251" s="44">
        <f t="shared" si="8"/>
        <v>217398.3</v>
      </c>
      <c r="R251" s="15" t="s">
        <v>906</v>
      </c>
      <c r="S251" s="44">
        <v>310569</v>
      </c>
      <c r="T251" s="15">
        <v>30</v>
      </c>
      <c r="U251" s="22"/>
      <c r="V251" s="15" t="s">
        <v>866</v>
      </c>
    </row>
    <row r="252" spans="1:22" ht="86.4" x14ac:dyDescent="0.3">
      <c r="A252" s="66">
        <v>241</v>
      </c>
      <c r="B252" s="63">
        <v>2021</v>
      </c>
      <c r="C252" s="16" t="s">
        <v>922</v>
      </c>
      <c r="D252" s="15" t="s">
        <v>770</v>
      </c>
      <c r="E252" s="15" t="s">
        <v>755</v>
      </c>
      <c r="F252" s="56" t="s">
        <v>924</v>
      </c>
      <c r="G252" s="56" t="s">
        <v>927</v>
      </c>
      <c r="H252" s="15" t="s">
        <v>771</v>
      </c>
      <c r="I252" s="15"/>
      <c r="J252" s="15" t="s">
        <v>772</v>
      </c>
      <c r="K252" s="44">
        <v>569297</v>
      </c>
      <c r="L252" s="38">
        <v>44483</v>
      </c>
      <c r="M252" s="15" t="s">
        <v>773</v>
      </c>
      <c r="N252" s="15" t="s">
        <v>27</v>
      </c>
      <c r="O252" s="15" t="s">
        <v>666</v>
      </c>
      <c r="P252" s="20"/>
      <c r="Q252" s="44">
        <f t="shared" si="8"/>
        <v>569297</v>
      </c>
      <c r="R252" s="15"/>
      <c r="S252" s="44">
        <v>569297</v>
      </c>
      <c r="T252" s="15">
        <v>30</v>
      </c>
      <c r="U252" s="22"/>
      <c r="V252" s="15" t="s">
        <v>866</v>
      </c>
    </row>
    <row r="253" spans="1:22" ht="72" x14ac:dyDescent="0.3">
      <c r="A253" s="66">
        <v>242</v>
      </c>
      <c r="B253" s="63">
        <v>2021</v>
      </c>
      <c r="C253" s="16" t="s">
        <v>922</v>
      </c>
      <c r="D253" s="15" t="s">
        <v>775</v>
      </c>
      <c r="E253" s="15" t="s">
        <v>777</v>
      </c>
      <c r="F253" s="56" t="s">
        <v>924</v>
      </c>
      <c r="G253" s="56" t="s">
        <v>927</v>
      </c>
      <c r="H253" s="15" t="s">
        <v>776</v>
      </c>
      <c r="I253" s="15"/>
      <c r="J253" s="15" t="s">
        <v>680</v>
      </c>
      <c r="K253" s="44">
        <v>1211669.6000000001</v>
      </c>
      <c r="L253" s="38">
        <v>44559</v>
      </c>
      <c r="M253" s="15" t="s">
        <v>778</v>
      </c>
      <c r="N253" s="15" t="s">
        <v>244</v>
      </c>
      <c r="O253" s="15" t="s">
        <v>912</v>
      </c>
      <c r="P253" s="20"/>
      <c r="Q253" s="44">
        <f t="shared" si="8"/>
        <v>1211669.6000000001</v>
      </c>
      <c r="R253" s="15"/>
      <c r="S253" s="44">
        <v>1211669.6000000001</v>
      </c>
      <c r="T253" s="15">
        <v>60</v>
      </c>
      <c r="U253" s="22"/>
      <c r="V253" s="15" t="s">
        <v>867</v>
      </c>
    </row>
    <row r="254" spans="1:22" ht="57.6" x14ac:dyDescent="0.3">
      <c r="A254" s="66">
        <v>243</v>
      </c>
      <c r="B254" s="63">
        <v>2021</v>
      </c>
      <c r="C254" s="16" t="s">
        <v>922</v>
      </c>
      <c r="D254" s="15" t="s">
        <v>783</v>
      </c>
      <c r="E254" s="15" t="s">
        <v>784</v>
      </c>
      <c r="F254" s="56" t="s">
        <v>924</v>
      </c>
      <c r="G254" s="56" t="s">
        <v>927</v>
      </c>
      <c r="H254" s="15" t="s">
        <v>787</v>
      </c>
      <c r="I254" s="15"/>
      <c r="J254" s="15" t="s">
        <v>352</v>
      </c>
      <c r="K254" s="44">
        <v>1602334.66</v>
      </c>
      <c r="L254" s="38">
        <v>44484</v>
      </c>
      <c r="M254" s="15" t="s">
        <v>785</v>
      </c>
      <c r="N254" s="15" t="s">
        <v>244</v>
      </c>
      <c r="O254" s="15" t="s">
        <v>646</v>
      </c>
      <c r="P254" s="20"/>
      <c r="Q254" s="44">
        <f t="shared" si="8"/>
        <v>1602334.66</v>
      </c>
      <c r="R254" s="15"/>
      <c r="S254" s="44">
        <v>1602334.66</v>
      </c>
      <c r="T254" s="15">
        <v>60</v>
      </c>
      <c r="U254" s="22"/>
      <c r="V254" s="15" t="s">
        <v>872</v>
      </c>
    </row>
    <row r="255" spans="1:22" ht="115.2" x14ac:dyDescent="0.3">
      <c r="A255" s="66">
        <v>244</v>
      </c>
      <c r="B255" s="63">
        <v>2021</v>
      </c>
      <c r="C255" s="16" t="s">
        <v>922</v>
      </c>
      <c r="D255" s="15" t="s">
        <v>786</v>
      </c>
      <c r="E255" s="15" t="s">
        <v>789</v>
      </c>
      <c r="F255" s="56" t="s">
        <v>924</v>
      </c>
      <c r="G255" s="56" t="s">
        <v>927</v>
      </c>
      <c r="H255" s="15" t="s">
        <v>788</v>
      </c>
      <c r="I255" s="15"/>
      <c r="J255" s="15" t="s">
        <v>69</v>
      </c>
      <c r="K255" s="44">
        <v>439316</v>
      </c>
      <c r="L255" s="38">
        <v>44487</v>
      </c>
      <c r="M255" s="15" t="s">
        <v>790</v>
      </c>
      <c r="N255" s="15" t="s">
        <v>18</v>
      </c>
      <c r="O255" s="15" t="s">
        <v>577</v>
      </c>
      <c r="P255" s="20"/>
      <c r="Q255" s="44">
        <f t="shared" si="8"/>
        <v>439316</v>
      </c>
      <c r="R255" s="15" t="s">
        <v>798</v>
      </c>
      <c r="S255" s="44">
        <v>439316</v>
      </c>
      <c r="T255" s="15">
        <v>30</v>
      </c>
      <c r="U255" s="22"/>
      <c r="V255" s="15"/>
    </row>
    <row r="256" spans="1:22" ht="115.2" x14ac:dyDescent="0.3">
      <c r="A256" s="66">
        <v>245</v>
      </c>
      <c r="B256" s="63">
        <v>2021</v>
      </c>
      <c r="C256" s="16" t="s">
        <v>922</v>
      </c>
      <c r="D256" s="15" t="s">
        <v>791</v>
      </c>
      <c r="E256" s="15" t="s">
        <v>793</v>
      </c>
      <c r="F256" s="56" t="s">
        <v>924</v>
      </c>
      <c r="G256" s="56" t="s">
        <v>927</v>
      </c>
      <c r="H256" s="15" t="s">
        <v>792</v>
      </c>
      <c r="I256" s="15"/>
      <c r="J256" s="15" t="s">
        <v>69</v>
      </c>
      <c r="K256" s="44">
        <v>223560</v>
      </c>
      <c r="L256" s="38">
        <v>44484</v>
      </c>
      <c r="M256" s="15" t="s">
        <v>175</v>
      </c>
      <c r="N256" s="15" t="s">
        <v>27</v>
      </c>
      <c r="O256" s="15" t="s">
        <v>224</v>
      </c>
      <c r="P256" s="20"/>
      <c r="Q256" s="44">
        <f t="shared" si="8"/>
        <v>223560</v>
      </c>
      <c r="R256" s="15"/>
      <c r="S256" s="44">
        <v>223560</v>
      </c>
      <c r="T256" s="45">
        <v>30</v>
      </c>
      <c r="U256" s="22"/>
      <c r="V256" s="15" t="s">
        <v>872</v>
      </c>
    </row>
    <row r="257" spans="1:22" ht="43.8" hidden="1" thickBot="1" x14ac:dyDescent="0.35">
      <c r="A257" s="66">
        <v>246</v>
      </c>
      <c r="B257" s="63"/>
      <c r="C257" s="16" t="s">
        <v>922</v>
      </c>
      <c r="D257" s="60" t="s">
        <v>869</v>
      </c>
      <c r="E257" s="15"/>
      <c r="F257" s="56" t="s">
        <v>924</v>
      </c>
      <c r="G257" s="56" t="s">
        <v>927</v>
      </c>
      <c r="H257" s="15"/>
      <c r="I257" s="15"/>
      <c r="J257" s="15"/>
      <c r="K257" s="61">
        <f>SUM(K12:K256)</f>
        <v>97365262.329999983</v>
      </c>
      <c r="L257" s="38"/>
      <c r="M257" s="15"/>
      <c r="N257" s="15"/>
      <c r="O257" s="15"/>
      <c r="P257" s="20"/>
      <c r="Q257" s="44"/>
      <c r="R257" s="15"/>
      <c r="S257" s="61">
        <f>SUM(S12:S256)</f>
        <v>98038419.469999969</v>
      </c>
      <c r="T257" s="46"/>
      <c r="U257" s="22"/>
      <c r="V257" s="22"/>
    </row>
    <row r="258" spans="1:22" ht="43.2" x14ac:dyDescent="0.3">
      <c r="A258" s="66">
        <v>247</v>
      </c>
      <c r="B258" s="63">
        <v>2021</v>
      </c>
      <c r="C258" s="16" t="s">
        <v>922</v>
      </c>
      <c r="D258" s="15" t="s">
        <v>870</v>
      </c>
      <c r="E258" s="15" t="s">
        <v>630</v>
      </c>
      <c r="F258" s="56" t="s">
        <v>924</v>
      </c>
      <c r="G258" s="56" t="s">
        <v>927</v>
      </c>
      <c r="H258" s="15" t="s">
        <v>871</v>
      </c>
      <c r="I258" s="15"/>
      <c r="J258" s="15" t="s">
        <v>75</v>
      </c>
      <c r="K258" s="44">
        <v>348536</v>
      </c>
      <c r="L258" s="38">
        <v>44523</v>
      </c>
      <c r="M258" s="15" t="s">
        <v>35</v>
      </c>
      <c r="N258" s="15" t="s">
        <v>27</v>
      </c>
      <c r="O258" s="15" t="s">
        <v>215</v>
      </c>
      <c r="P258" s="20"/>
      <c r="Q258" s="44">
        <f t="shared" ref="Q258:Q265" si="9">K258-P258</f>
        <v>348536</v>
      </c>
      <c r="R258" s="15" t="s">
        <v>873</v>
      </c>
      <c r="S258" s="44">
        <v>348536</v>
      </c>
      <c r="T258" s="15">
        <v>30</v>
      </c>
      <c r="U258" s="22"/>
      <c r="V258" s="15"/>
    </row>
    <row r="259" spans="1:22" ht="43.2" x14ac:dyDescent="0.3">
      <c r="A259" s="66">
        <v>248</v>
      </c>
      <c r="B259" s="63">
        <v>2021</v>
      </c>
      <c r="C259" s="16" t="s">
        <v>922</v>
      </c>
      <c r="D259" s="15" t="s">
        <v>874</v>
      </c>
      <c r="E259" s="15" t="s">
        <v>876</v>
      </c>
      <c r="F259" s="56" t="s">
        <v>924</v>
      </c>
      <c r="G259" s="56" t="s">
        <v>927</v>
      </c>
      <c r="H259" s="15" t="s">
        <v>875</v>
      </c>
      <c r="I259" s="15"/>
      <c r="J259" s="15" t="s">
        <v>877</v>
      </c>
      <c r="K259" s="44">
        <v>11991493.880000001</v>
      </c>
      <c r="L259" s="38">
        <v>44547</v>
      </c>
      <c r="M259" s="15" t="s">
        <v>878</v>
      </c>
      <c r="N259" s="15" t="s">
        <v>48</v>
      </c>
      <c r="O259" s="15" t="s">
        <v>902</v>
      </c>
      <c r="P259" s="20"/>
      <c r="Q259" s="44">
        <f t="shared" si="9"/>
        <v>11991493.880000001</v>
      </c>
      <c r="R259" s="15"/>
      <c r="S259" s="44">
        <v>11991493.880000001</v>
      </c>
      <c r="T259" s="15">
        <v>180</v>
      </c>
      <c r="U259" s="22"/>
      <c r="V259" s="15"/>
    </row>
    <row r="260" spans="1:22" ht="72" x14ac:dyDescent="0.3">
      <c r="A260" s="66">
        <v>249</v>
      </c>
      <c r="B260" s="63">
        <v>2021</v>
      </c>
      <c r="C260" s="16" t="s">
        <v>922</v>
      </c>
      <c r="D260" s="15" t="s">
        <v>879</v>
      </c>
      <c r="E260" s="15" t="s">
        <v>881</v>
      </c>
      <c r="F260" s="56" t="s">
        <v>924</v>
      </c>
      <c r="G260" s="56" t="s">
        <v>927</v>
      </c>
      <c r="H260" s="15" t="s">
        <v>880</v>
      </c>
      <c r="I260" s="15"/>
      <c r="J260" s="15" t="s">
        <v>69</v>
      </c>
      <c r="K260" s="44">
        <v>171310.56</v>
      </c>
      <c r="L260" s="38">
        <v>44550</v>
      </c>
      <c r="M260" s="15" t="s">
        <v>26</v>
      </c>
      <c r="N260" s="15" t="s">
        <v>27</v>
      </c>
      <c r="O260" s="15" t="s">
        <v>913</v>
      </c>
      <c r="P260" s="20"/>
      <c r="Q260" s="44">
        <f t="shared" si="9"/>
        <v>171310.56</v>
      </c>
      <c r="R260" s="15"/>
      <c r="S260" s="44">
        <v>171310.56</v>
      </c>
      <c r="T260" s="15">
        <v>30</v>
      </c>
      <c r="U260" s="22"/>
      <c r="V260" s="15"/>
    </row>
    <row r="261" spans="1:22" ht="100.8" x14ac:dyDescent="0.3">
      <c r="A261" s="66">
        <v>250</v>
      </c>
      <c r="B261" s="63">
        <v>2021</v>
      </c>
      <c r="C261" s="16" t="s">
        <v>922</v>
      </c>
      <c r="D261" s="15" t="s">
        <v>882</v>
      </c>
      <c r="E261" s="15" t="s">
        <v>884</v>
      </c>
      <c r="F261" s="56" t="s">
        <v>924</v>
      </c>
      <c r="G261" s="56" t="s">
        <v>927</v>
      </c>
      <c r="H261" s="15" t="s">
        <v>883</v>
      </c>
      <c r="I261" s="15"/>
      <c r="J261" s="15" t="s">
        <v>75</v>
      </c>
      <c r="K261" s="44">
        <v>2471914.86</v>
      </c>
      <c r="L261" s="15" t="s">
        <v>919</v>
      </c>
      <c r="M261" s="15" t="s">
        <v>35</v>
      </c>
      <c r="N261" s="15" t="s">
        <v>885</v>
      </c>
      <c r="O261" s="15" t="s">
        <v>578</v>
      </c>
      <c r="P261" s="20"/>
      <c r="Q261" s="44">
        <f t="shared" si="9"/>
        <v>2471914.86</v>
      </c>
      <c r="R261" s="15"/>
      <c r="S261" s="44">
        <v>2471914.86</v>
      </c>
      <c r="T261" s="15">
        <v>90</v>
      </c>
      <c r="U261" s="22"/>
      <c r="V261" s="15" t="s">
        <v>910</v>
      </c>
    </row>
    <row r="262" spans="1:22" ht="72" x14ac:dyDescent="0.3">
      <c r="A262" s="66">
        <v>251</v>
      </c>
      <c r="B262" s="63">
        <v>2021</v>
      </c>
      <c r="C262" s="16" t="s">
        <v>922</v>
      </c>
      <c r="D262" s="15" t="s">
        <v>886</v>
      </c>
      <c r="E262" s="15" t="s">
        <v>888</v>
      </c>
      <c r="F262" s="56" t="s">
        <v>924</v>
      </c>
      <c r="G262" s="56" t="s">
        <v>927</v>
      </c>
      <c r="H262" s="15" t="s">
        <v>887</v>
      </c>
      <c r="I262" s="15"/>
      <c r="J262" s="15" t="s">
        <v>75</v>
      </c>
      <c r="K262" s="44">
        <v>320122.11</v>
      </c>
      <c r="L262" s="38">
        <v>44550</v>
      </c>
      <c r="M262" s="15" t="s">
        <v>35</v>
      </c>
      <c r="N262" s="15" t="s">
        <v>885</v>
      </c>
      <c r="O262" s="15" t="s">
        <v>914</v>
      </c>
      <c r="P262" s="20"/>
      <c r="Q262" s="44">
        <f t="shared" si="9"/>
        <v>320122.11</v>
      </c>
      <c r="R262" s="15"/>
      <c r="S262" s="44">
        <v>320122.11</v>
      </c>
      <c r="T262" s="15">
        <v>30</v>
      </c>
      <c r="U262" s="22"/>
      <c r="V262" s="15"/>
    </row>
    <row r="263" spans="1:22" ht="43.2" x14ac:dyDescent="0.3">
      <c r="A263" s="66">
        <v>252</v>
      </c>
      <c r="B263" s="63">
        <v>2021</v>
      </c>
      <c r="C263" s="16" t="s">
        <v>922</v>
      </c>
      <c r="D263" s="15" t="s">
        <v>890</v>
      </c>
      <c r="E263" s="15" t="s">
        <v>892</v>
      </c>
      <c r="F263" s="56" t="s">
        <v>924</v>
      </c>
      <c r="G263" s="56" t="s">
        <v>927</v>
      </c>
      <c r="H263" s="15" t="s">
        <v>891</v>
      </c>
      <c r="I263" s="15"/>
      <c r="J263" s="15" t="s">
        <v>479</v>
      </c>
      <c r="K263" s="44">
        <v>1491647.72</v>
      </c>
      <c r="L263" s="38">
        <v>44552</v>
      </c>
      <c r="M263" s="15" t="s">
        <v>893</v>
      </c>
      <c r="N263" s="15" t="s">
        <v>144</v>
      </c>
      <c r="O263" s="15" t="s">
        <v>646</v>
      </c>
      <c r="P263" s="20"/>
      <c r="Q263" s="44">
        <f t="shared" si="9"/>
        <v>1491647.72</v>
      </c>
      <c r="R263" s="15"/>
      <c r="S263" s="44">
        <v>1491647.72</v>
      </c>
      <c r="T263" s="15">
        <v>60</v>
      </c>
      <c r="U263" s="22"/>
      <c r="V263" s="15"/>
    </row>
    <row r="264" spans="1:22" ht="57.6" x14ac:dyDescent="0.3">
      <c r="A264" s="66">
        <v>253</v>
      </c>
      <c r="B264" s="63">
        <v>2021</v>
      </c>
      <c r="C264" s="16" t="s">
        <v>922</v>
      </c>
      <c r="D264" s="15" t="s">
        <v>894</v>
      </c>
      <c r="E264" s="15" t="s">
        <v>896</v>
      </c>
      <c r="F264" s="56" t="s">
        <v>924</v>
      </c>
      <c r="G264" s="56" t="s">
        <v>927</v>
      </c>
      <c r="H264" s="15" t="s">
        <v>895</v>
      </c>
      <c r="I264" s="15"/>
      <c r="J264" s="15" t="s">
        <v>136</v>
      </c>
      <c r="K264" s="44">
        <v>1806211.64</v>
      </c>
      <c r="L264" s="38">
        <v>44583</v>
      </c>
      <c r="M264" s="15" t="s">
        <v>26</v>
      </c>
      <c r="N264" s="15" t="s">
        <v>27</v>
      </c>
      <c r="O264" s="15" t="s">
        <v>580</v>
      </c>
      <c r="P264" s="20"/>
      <c r="Q264" s="44">
        <f t="shared" si="9"/>
        <v>1806211.64</v>
      </c>
      <c r="R264" s="15"/>
      <c r="S264" s="44">
        <v>1806211.64</v>
      </c>
      <c r="T264" s="15">
        <v>60</v>
      </c>
      <c r="U264" s="22"/>
      <c r="V264" s="15"/>
    </row>
    <row r="265" spans="1:22" ht="86.4" x14ac:dyDescent="0.3">
      <c r="A265" s="66">
        <v>254</v>
      </c>
      <c r="B265" s="63">
        <v>2021</v>
      </c>
      <c r="C265" s="16" t="s">
        <v>922</v>
      </c>
      <c r="D265" s="15" t="s">
        <v>897</v>
      </c>
      <c r="E265" s="15" t="s">
        <v>900</v>
      </c>
      <c r="F265" s="56" t="s">
        <v>924</v>
      </c>
      <c r="G265" s="56" t="s">
        <v>927</v>
      </c>
      <c r="H265" s="15" t="s">
        <v>899</v>
      </c>
      <c r="I265" s="15"/>
      <c r="J265" s="15" t="s">
        <v>901</v>
      </c>
      <c r="K265" s="44">
        <v>7308086.9400000004</v>
      </c>
      <c r="L265" s="38">
        <v>44559</v>
      </c>
      <c r="M265" s="15" t="s">
        <v>26</v>
      </c>
      <c r="N265" s="15" t="s">
        <v>27</v>
      </c>
      <c r="O265" s="15" t="s">
        <v>898</v>
      </c>
      <c r="P265" s="20"/>
      <c r="Q265" s="44">
        <f t="shared" si="9"/>
        <v>7308086.9400000004</v>
      </c>
      <c r="R265" s="15"/>
      <c r="S265" s="44">
        <v>5935445.6299999999</v>
      </c>
      <c r="T265" s="15">
        <v>30</v>
      </c>
      <c r="U265" s="22"/>
      <c r="V265" s="40">
        <v>44566</v>
      </c>
    </row>
    <row r="266" spans="1:22" ht="115.2" x14ac:dyDescent="0.3">
      <c r="A266" s="66">
        <v>255</v>
      </c>
      <c r="B266" s="63">
        <v>2021</v>
      </c>
      <c r="C266" s="16" t="s">
        <v>922</v>
      </c>
      <c r="D266" s="15" t="s">
        <v>903</v>
      </c>
      <c r="E266" s="15" t="s">
        <v>905</v>
      </c>
      <c r="F266" s="56" t="s">
        <v>924</v>
      </c>
      <c r="G266" s="56" t="s">
        <v>927</v>
      </c>
      <c r="H266" s="15" t="s">
        <v>904</v>
      </c>
      <c r="I266" s="15"/>
      <c r="J266" s="15" t="s">
        <v>69</v>
      </c>
      <c r="K266" s="44">
        <v>554642</v>
      </c>
      <c r="L266" s="38">
        <v>44589</v>
      </c>
      <c r="M266" s="15" t="s">
        <v>701</v>
      </c>
      <c r="N266" s="15" t="s">
        <v>18</v>
      </c>
      <c r="O266" s="15" t="s">
        <v>577</v>
      </c>
      <c r="P266" s="20"/>
      <c r="Q266" s="44">
        <v>554642</v>
      </c>
      <c r="R266" s="15"/>
      <c r="S266" s="44">
        <v>554642</v>
      </c>
      <c r="T266" s="15">
        <v>30</v>
      </c>
      <c r="U266" s="22"/>
      <c r="V266" s="15"/>
    </row>
    <row r="267" spans="1:22" x14ac:dyDescent="0.3">
      <c r="B267" s="64" t="s">
        <v>889</v>
      </c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3"/>
      <c r="P267" s="54"/>
      <c r="Q267" s="53"/>
      <c r="R267" s="52"/>
      <c r="S267" s="55"/>
      <c r="T267" s="12"/>
      <c r="V267" s="12"/>
    </row>
    <row r="268" spans="1:22" x14ac:dyDescent="0.3">
      <c r="B268" s="65"/>
      <c r="C268" s="28"/>
      <c r="D268" s="28"/>
      <c r="E268" s="28"/>
      <c r="F268" s="28"/>
      <c r="G268" s="28"/>
      <c r="H268" s="28"/>
      <c r="I268" s="28"/>
      <c r="J268" s="29"/>
      <c r="K268" s="29"/>
      <c r="L268" s="29"/>
      <c r="M268" s="27"/>
      <c r="N268" s="28"/>
      <c r="O268" s="30"/>
      <c r="P268" s="28"/>
      <c r="Q268" s="28"/>
      <c r="R268" s="28"/>
    </row>
    <row r="269" spans="1:22" x14ac:dyDescent="0.3">
      <c r="B269" s="65"/>
      <c r="C269" s="28"/>
      <c r="D269" s="28"/>
      <c r="E269" s="28"/>
      <c r="F269" s="28"/>
      <c r="G269" s="28"/>
      <c r="H269" s="28"/>
      <c r="I269" s="28"/>
      <c r="J269" s="29"/>
      <c r="K269" s="29"/>
      <c r="L269" s="29"/>
      <c r="M269" s="27"/>
      <c r="N269" s="28"/>
      <c r="O269" s="30"/>
      <c r="P269" s="28"/>
      <c r="Q269" s="28"/>
      <c r="R269" s="28"/>
    </row>
    <row r="270" spans="1:22" x14ac:dyDescent="0.3">
      <c r="B270" s="65"/>
      <c r="C270" s="28"/>
      <c r="D270" s="28"/>
      <c r="E270" s="28"/>
      <c r="F270" s="28"/>
      <c r="G270" s="28"/>
      <c r="H270" s="28"/>
      <c r="I270" s="28"/>
      <c r="J270" s="29"/>
      <c r="K270" s="29"/>
      <c r="L270" s="29"/>
      <c r="M270" s="27"/>
      <c r="N270" s="28"/>
      <c r="O270" s="30"/>
      <c r="P270" s="28"/>
      <c r="Q270" s="28"/>
      <c r="R270" s="28"/>
    </row>
    <row r="271" spans="1:22" x14ac:dyDescent="0.3">
      <c r="B271" s="65"/>
      <c r="C271" s="28"/>
      <c r="D271" s="28"/>
      <c r="E271" s="28"/>
      <c r="F271" s="28"/>
      <c r="G271" s="28"/>
      <c r="H271" s="28"/>
      <c r="I271" s="28"/>
      <c r="J271" s="29"/>
      <c r="K271" s="29"/>
      <c r="L271" s="29"/>
      <c r="M271" s="27"/>
      <c r="N271" s="28"/>
      <c r="O271" s="30"/>
      <c r="P271" s="28"/>
      <c r="Q271" s="28"/>
      <c r="R271" s="28"/>
    </row>
    <row r="272" spans="1:22" x14ac:dyDescent="0.3">
      <c r="B272" s="65"/>
      <c r="C272" s="28"/>
      <c r="D272" s="28"/>
      <c r="E272" s="28"/>
      <c r="F272" s="28"/>
      <c r="G272" s="28"/>
      <c r="H272" s="28"/>
      <c r="I272" s="28"/>
      <c r="J272" s="29"/>
      <c r="K272" s="29"/>
      <c r="L272" s="29"/>
      <c r="M272" s="27"/>
      <c r="N272" s="28"/>
      <c r="O272" s="30"/>
      <c r="P272" s="28"/>
      <c r="Q272" s="28"/>
      <c r="R272" s="28"/>
    </row>
    <row r="273" spans="2:18" x14ac:dyDescent="0.3">
      <c r="B273" s="65"/>
      <c r="C273" s="28"/>
      <c r="D273" s="28"/>
      <c r="E273" s="28"/>
      <c r="F273" s="28"/>
      <c r="G273" s="28"/>
      <c r="H273" s="28"/>
      <c r="I273" s="28"/>
      <c r="J273" s="29"/>
      <c r="K273" s="29"/>
      <c r="L273" s="29"/>
      <c r="M273" s="27"/>
      <c r="N273" s="28"/>
      <c r="O273" s="30"/>
      <c r="P273" s="28"/>
      <c r="Q273" s="28"/>
      <c r="R273" s="28"/>
    </row>
    <row r="274" spans="2:18" x14ac:dyDescent="0.3">
      <c r="B274" s="65"/>
      <c r="C274" s="28"/>
      <c r="D274" s="28"/>
      <c r="E274" s="28"/>
      <c r="F274" s="28"/>
      <c r="G274" s="28"/>
      <c r="H274" s="28"/>
      <c r="I274" s="28"/>
      <c r="J274" s="29"/>
      <c r="K274" s="29"/>
      <c r="L274" s="29"/>
      <c r="M274" s="27"/>
      <c r="N274" s="28"/>
      <c r="O274" s="30"/>
      <c r="P274" s="28"/>
      <c r="Q274" s="28"/>
      <c r="R274" s="28"/>
    </row>
    <row r="275" spans="2:18" x14ac:dyDescent="0.3">
      <c r="B275" s="65"/>
      <c r="C275" s="28"/>
      <c r="D275" s="28"/>
      <c r="E275" s="28"/>
      <c r="F275" s="28"/>
      <c r="G275" s="28"/>
      <c r="H275" s="28"/>
      <c r="I275" s="28"/>
      <c r="J275" s="29"/>
      <c r="K275" s="29"/>
      <c r="L275" s="29"/>
      <c r="M275" s="27"/>
      <c r="N275" s="28"/>
      <c r="O275" s="30"/>
      <c r="P275" s="28"/>
      <c r="Q275" s="28"/>
      <c r="R275" s="28"/>
    </row>
    <row r="276" spans="2:18" x14ac:dyDescent="0.3">
      <c r="B276" s="65"/>
      <c r="C276" s="28"/>
      <c r="D276" s="28"/>
      <c r="E276" s="28"/>
      <c r="F276" s="28"/>
      <c r="G276" s="28"/>
      <c r="H276" s="28"/>
      <c r="I276" s="28"/>
      <c r="J276" s="29"/>
      <c r="K276" s="29"/>
      <c r="L276" s="29"/>
      <c r="M276" s="27"/>
      <c r="N276" s="28"/>
      <c r="O276" s="30"/>
      <c r="P276" s="28"/>
      <c r="Q276" s="28"/>
      <c r="R276" s="28"/>
    </row>
    <row r="277" spans="2:18" x14ac:dyDescent="0.3">
      <c r="B277" s="65"/>
      <c r="C277" s="28"/>
      <c r="D277" s="28"/>
      <c r="E277" s="28"/>
      <c r="F277" s="28"/>
      <c r="G277" s="28"/>
      <c r="H277" s="28"/>
      <c r="I277" s="28"/>
      <c r="J277" s="29"/>
      <c r="K277" s="29"/>
      <c r="L277" s="29"/>
      <c r="M277" s="27"/>
      <c r="N277" s="28"/>
      <c r="O277" s="30"/>
      <c r="P277" s="28"/>
      <c r="Q277" s="28"/>
      <c r="R277" s="28"/>
    </row>
    <row r="278" spans="2:18" x14ac:dyDescent="0.3">
      <c r="B278" s="65"/>
      <c r="C278" s="28"/>
      <c r="D278" s="28"/>
      <c r="E278" s="28"/>
      <c r="F278" s="28"/>
      <c r="G278" s="28"/>
      <c r="H278" s="28"/>
      <c r="I278" s="28"/>
      <c r="J278" s="29"/>
      <c r="K278" s="29"/>
      <c r="L278" s="29"/>
      <c r="M278" s="27"/>
      <c r="N278" s="28"/>
      <c r="O278" s="30"/>
      <c r="P278" s="28"/>
      <c r="Q278" s="28"/>
      <c r="R278" s="28"/>
    </row>
    <row r="279" spans="2:18" x14ac:dyDescent="0.3">
      <c r="B279" s="65"/>
      <c r="C279" s="28"/>
      <c r="D279" s="28"/>
      <c r="E279" s="28"/>
      <c r="F279" s="28"/>
      <c r="G279" s="28"/>
      <c r="H279" s="28"/>
      <c r="I279" s="28"/>
      <c r="J279" s="29"/>
      <c r="K279" s="29"/>
      <c r="L279" s="29"/>
      <c r="M279" s="27"/>
      <c r="N279" s="28"/>
      <c r="O279" s="30"/>
      <c r="P279" s="28"/>
      <c r="Q279" s="28"/>
      <c r="R279" s="28"/>
    </row>
    <row r="280" spans="2:18" x14ac:dyDescent="0.3">
      <c r="B280" s="65"/>
      <c r="C280" s="28"/>
      <c r="D280" s="28"/>
      <c r="E280" s="28"/>
      <c r="F280" s="28"/>
      <c r="G280" s="28"/>
      <c r="H280" s="28"/>
      <c r="I280" s="28"/>
      <c r="J280" s="29"/>
      <c r="K280" s="29"/>
      <c r="L280" s="29"/>
      <c r="M280" s="27"/>
      <c r="N280" s="28"/>
      <c r="O280" s="30"/>
      <c r="P280" s="28"/>
      <c r="Q280" s="28"/>
      <c r="R280" s="28"/>
    </row>
    <row r="281" spans="2:18" x14ac:dyDescent="0.3">
      <c r="B281" s="65"/>
      <c r="C281" s="28"/>
      <c r="D281" s="28"/>
      <c r="E281" s="28"/>
      <c r="F281" s="28"/>
      <c r="G281" s="28"/>
      <c r="H281" s="28"/>
      <c r="I281" s="28"/>
      <c r="J281" s="29"/>
      <c r="K281" s="29"/>
      <c r="L281" s="29"/>
      <c r="M281" s="28"/>
      <c r="N281" s="28"/>
      <c r="O281" s="30"/>
      <c r="P281" s="28"/>
      <c r="Q281" s="28"/>
      <c r="R281" s="28"/>
    </row>
    <row r="282" spans="2:18" x14ac:dyDescent="0.3">
      <c r="B282" s="65"/>
      <c r="C282" s="28"/>
      <c r="D282" s="28"/>
      <c r="E282" s="28"/>
      <c r="F282" s="28"/>
      <c r="G282" s="28"/>
      <c r="H282" s="28"/>
      <c r="I282" s="28"/>
      <c r="J282" s="29"/>
      <c r="K282" s="29"/>
      <c r="L282" s="29"/>
      <c r="M282" s="28"/>
      <c r="N282" s="28"/>
      <c r="O282" s="30"/>
      <c r="P282" s="28"/>
      <c r="Q282" s="28"/>
      <c r="R282" s="28"/>
    </row>
    <row r="283" spans="2:18" x14ac:dyDescent="0.3">
      <c r="B283" s="65"/>
      <c r="C283" s="28"/>
      <c r="D283" s="28"/>
      <c r="E283" s="28"/>
      <c r="F283" s="28"/>
      <c r="G283" s="28"/>
      <c r="H283" s="28"/>
      <c r="I283" s="28"/>
      <c r="J283" s="29"/>
      <c r="K283" s="29"/>
      <c r="L283" s="29"/>
      <c r="M283" s="28"/>
      <c r="N283" s="28"/>
      <c r="O283" s="30"/>
      <c r="P283" s="28"/>
      <c r="Q283" s="28"/>
      <c r="R283" s="28"/>
    </row>
    <row r="284" spans="2:18" x14ac:dyDescent="0.3">
      <c r="B284" s="65"/>
      <c r="C284" s="28"/>
      <c r="D284" s="28"/>
      <c r="E284" s="28"/>
      <c r="F284" s="28"/>
      <c r="G284" s="28"/>
      <c r="H284" s="28"/>
      <c r="I284" s="28"/>
      <c r="J284" s="29"/>
      <c r="K284" s="29"/>
      <c r="L284" s="29"/>
      <c r="M284" s="28"/>
      <c r="N284" s="28"/>
      <c r="O284" s="30"/>
      <c r="P284" s="28"/>
      <c r="Q284" s="28"/>
      <c r="R284" s="28"/>
    </row>
    <row r="285" spans="2:18" x14ac:dyDescent="0.3">
      <c r="B285" s="65"/>
      <c r="C285" s="28"/>
      <c r="D285" s="28"/>
      <c r="E285" s="28"/>
      <c r="F285" s="28"/>
      <c r="G285" s="28"/>
      <c r="H285" s="28"/>
      <c r="I285" s="28"/>
      <c r="J285" s="29"/>
      <c r="K285" s="29"/>
      <c r="L285" s="29"/>
      <c r="M285" s="28"/>
      <c r="N285" s="28"/>
      <c r="O285" s="30"/>
      <c r="P285" s="28"/>
      <c r="Q285" s="28"/>
      <c r="R285" s="28"/>
    </row>
    <row r="286" spans="2:18" x14ac:dyDescent="0.3">
      <c r="B286" s="65"/>
      <c r="C286" s="28"/>
      <c r="D286" s="28"/>
      <c r="E286" s="28"/>
      <c r="F286" s="28"/>
      <c r="G286" s="28"/>
      <c r="H286" s="28"/>
      <c r="I286" s="28"/>
      <c r="J286" s="29"/>
      <c r="K286" s="29"/>
      <c r="L286" s="29"/>
      <c r="M286" s="28"/>
      <c r="N286" s="28"/>
      <c r="O286" s="30"/>
      <c r="P286" s="28"/>
      <c r="Q286" s="28"/>
      <c r="R286" s="28"/>
    </row>
    <row r="287" spans="2:18" x14ac:dyDescent="0.3">
      <c r="B287" s="65"/>
      <c r="C287" s="28"/>
      <c r="D287" s="28"/>
      <c r="E287" s="28"/>
      <c r="F287" s="28"/>
      <c r="G287" s="28"/>
      <c r="H287" s="28"/>
      <c r="I287" s="28"/>
      <c r="J287" s="29"/>
      <c r="K287" s="29"/>
      <c r="L287" s="29"/>
      <c r="M287" s="28"/>
      <c r="N287" s="28"/>
      <c r="O287" s="30"/>
      <c r="P287" s="28"/>
      <c r="Q287" s="28"/>
      <c r="R287" s="28"/>
    </row>
    <row r="288" spans="2:18" x14ac:dyDescent="0.3">
      <c r="B288" s="65"/>
      <c r="C288" s="28"/>
      <c r="D288" s="28"/>
      <c r="E288" s="28"/>
      <c r="F288" s="28"/>
      <c r="G288" s="28"/>
      <c r="H288" s="28"/>
      <c r="I288" s="28"/>
      <c r="J288" s="29"/>
      <c r="K288" s="29"/>
      <c r="L288" s="29"/>
      <c r="M288" s="28"/>
      <c r="N288" s="28"/>
      <c r="O288" s="30"/>
      <c r="P288" s="28"/>
      <c r="Q288" s="28"/>
      <c r="R288" s="28"/>
    </row>
    <row r="289" spans="2:18" x14ac:dyDescent="0.3">
      <c r="B289" s="65"/>
      <c r="C289" s="28"/>
      <c r="D289" s="28"/>
      <c r="E289" s="28"/>
      <c r="F289" s="28"/>
      <c r="G289" s="28"/>
      <c r="H289" s="28"/>
      <c r="I289" s="28"/>
      <c r="J289" s="29"/>
      <c r="K289" s="29"/>
      <c r="L289" s="29"/>
      <c r="M289" s="28"/>
      <c r="N289" s="28"/>
      <c r="O289" s="30"/>
      <c r="P289" s="28"/>
      <c r="Q289" s="28"/>
      <c r="R289" s="28"/>
    </row>
    <row r="290" spans="2:18" x14ac:dyDescent="0.3">
      <c r="B290" s="65"/>
      <c r="C290" s="28"/>
      <c r="D290" s="28"/>
      <c r="E290" s="28"/>
      <c r="F290" s="28"/>
      <c r="G290" s="28"/>
      <c r="H290" s="28"/>
      <c r="I290" s="28"/>
      <c r="J290" s="29"/>
      <c r="K290" s="29"/>
      <c r="L290" s="29"/>
      <c r="M290" s="28"/>
      <c r="N290" s="28"/>
      <c r="O290" s="30"/>
      <c r="P290" s="28"/>
      <c r="Q290" s="28"/>
      <c r="R290" s="28"/>
    </row>
    <row r="291" spans="2:18" x14ac:dyDescent="0.3">
      <c r="B291" s="65"/>
      <c r="C291" s="28"/>
      <c r="D291" s="28"/>
      <c r="E291" s="28"/>
      <c r="F291" s="28"/>
      <c r="G291" s="28"/>
      <c r="H291" s="28"/>
      <c r="I291" s="28"/>
      <c r="J291" s="29"/>
      <c r="K291" s="29"/>
      <c r="L291" s="29"/>
      <c r="M291" s="28"/>
      <c r="N291" s="28"/>
      <c r="O291" s="30"/>
      <c r="P291" s="28"/>
      <c r="Q291" s="28"/>
      <c r="R291" s="28"/>
    </row>
    <row r="292" spans="2:18" x14ac:dyDescent="0.3">
      <c r="B292" s="65"/>
      <c r="C292" s="28"/>
      <c r="D292" s="28"/>
      <c r="E292" s="28"/>
      <c r="F292" s="28"/>
      <c r="G292" s="28"/>
      <c r="H292" s="28"/>
      <c r="I292" s="28"/>
      <c r="J292" s="29"/>
      <c r="K292" s="29"/>
      <c r="L292" s="29"/>
      <c r="M292" s="28"/>
      <c r="N292" s="28"/>
      <c r="O292" s="30"/>
      <c r="P292" s="28"/>
      <c r="Q292" s="28"/>
      <c r="R292" s="28"/>
    </row>
    <row r="293" spans="2:18" x14ac:dyDescent="0.3">
      <c r="B293" s="65"/>
      <c r="C293" s="28"/>
      <c r="D293" s="28"/>
      <c r="E293" s="28"/>
      <c r="F293" s="28"/>
      <c r="G293" s="28"/>
      <c r="H293" s="28"/>
      <c r="I293" s="28"/>
      <c r="J293" s="29"/>
      <c r="K293" s="29"/>
      <c r="L293" s="29"/>
      <c r="M293" s="28"/>
      <c r="N293" s="28"/>
      <c r="O293" s="30"/>
      <c r="P293" s="28"/>
      <c r="Q293" s="28"/>
      <c r="R293" s="28"/>
    </row>
    <row r="294" spans="2:18" x14ac:dyDescent="0.3">
      <c r="B294" s="65"/>
      <c r="C294" s="28"/>
      <c r="D294" s="28"/>
      <c r="E294" s="28"/>
      <c r="F294" s="28"/>
      <c r="G294" s="28"/>
      <c r="H294" s="28"/>
      <c r="I294" s="28"/>
      <c r="J294" s="29"/>
      <c r="K294" s="29"/>
      <c r="L294" s="29"/>
      <c r="M294" s="28"/>
      <c r="N294" s="28"/>
      <c r="O294" s="30"/>
      <c r="P294" s="28"/>
      <c r="Q294" s="28"/>
      <c r="R294" s="28"/>
    </row>
    <row r="295" spans="2:18" x14ac:dyDescent="0.3">
      <c r="B295" s="65"/>
      <c r="C295" s="28"/>
      <c r="D295" s="28"/>
      <c r="E295" s="28"/>
      <c r="F295" s="28"/>
      <c r="G295" s="28"/>
      <c r="H295" s="28"/>
      <c r="I295" s="28"/>
      <c r="J295" s="29"/>
      <c r="K295" s="29"/>
      <c r="L295" s="29"/>
      <c r="M295" s="28"/>
      <c r="N295" s="28"/>
      <c r="O295" s="30"/>
      <c r="P295" s="28"/>
      <c r="Q295" s="28"/>
      <c r="R295" s="28"/>
    </row>
    <row r="296" spans="2:18" x14ac:dyDescent="0.3">
      <c r="B296" s="65"/>
      <c r="C296" s="28"/>
      <c r="D296" s="28"/>
      <c r="E296" s="28"/>
      <c r="F296" s="28"/>
      <c r="G296" s="28"/>
      <c r="H296" s="28"/>
      <c r="I296" s="28"/>
      <c r="J296" s="29"/>
      <c r="K296" s="29"/>
      <c r="L296" s="29"/>
      <c r="M296" s="28"/>
      <c r="N296" s="28"/>
      <c r="O296" s="30"/>
      <c r="P296" s="28"/>
      <c r="Q296" s="28"/>
      <c r="R296" s="28"/>
    </row>
    <row r="297" spans="2:18" x14ac:dyDescent="0.3">
      <c r="B297" s="65"/>
      <c r="C297" s="28"/>
      <c r="D297" s="28"/>
      <c r="E297" s="28"/>
      <c r="F297" s="28"/>
      <c r="G297" s="28"/>
      <c r="H297" s="28"/>
      <c r="I297" s="28"/>
      <c r="J297" s="29"/>
      <c r="K297" s="29"/>
      <c r="L297" s="29"/>
      <c r="M297" s="28"/>
      <c r="N297" s="28"/>
      <c r="O297" s="30"/>
      <c r="P297" s="28"/>
      <c r="Q297" s="28"/>
      <c r="R297" s="28"/>
    </row>
    <row r="298" spans="2:18" x14ac:dyDescent="0.3">
      <c r="B298" s="65"/>
      <c r="C298" s="28"/>
      <c r="D298" s="28"/>
      <c r="E298" s="28"/>
      <c r="F298" s="28"/>
      <c r="G298" s="28"/>
      <c r="H298" s="28"/>
      <c r="I298" s="28"/>
      <c r="J298" s="29"/>
      <c r="K298" s="29"/>
      <c r="L298" s="29"/>
      <c r="M298" s="28"/>
      <c r="N298" s="28"/>
      <c r="O298" s="30"/>
      <c r="P298" s="28"/>
      <c r="Q298" s="28"/>
      <c r="R298" s="28"/>
    </row>
    <row r="299" spans="2:18" x14ac:dyDescent="0.3">
      <c r="B299" s="65"/>
      <c r="C299" s="28"/>
      <c r="D299" s="28"/>
      <c r="E299" s="28"/>
      <c r="F299" s="28"/>
      <c r="G299" s="28"/>
      <c r="H299" s="28"/>
      <c r="I299" s="28"/>
      <c r="J299" s="29"/>
      <c r="K299" s="29"/>
      <c r="L299" s="29"/>
      <c r="M299" s="28"/>
      <c r="N299" s="28"/>
      <c r="O299" s="30"/>
      <c r="P299" s="28"/>
      <c r="Q299" s="28"/>
      <c r="R299" s="28"/>
    </row>
    <row r="300" spans="2:18" x14ac:dyDescent="0.3">
      <c r="B300" s="65"/>
      <c r="C300" s="28"/>
      <c r="D300" s="28"/>
      <c r="E300" s="28"/>
      <c r="F300" s="28"/>
      <c r="G300" s="28"/>
      <c r="H300" s="28"/>
      <c r="I300" s="28"/>
      <c r="J300" s="29"/>
      <c r="K300" s="29"/>
      <c r="L300" s="29"/>
      <c r="M300" s="28"/>
      <c r="N300" s="28"/>
      <c r="O300" s="30"/>
      <c r="P300" s="28"/>
      <c r="Q300" s="28"/>
      <c r="R300" s="28"/>
    </row>
    <row r="301" spans="2:18" x14ac:dyDescent="0.3">
      <c r="B301" s="65"/>
      <c r="C301" s="28"/>
      <c r="D301" s="28"/>
      <c r="E301" s="28"/>
      <c r="F301" s="28"/>
      <c r="G301" s="28"/>
      <c r="H301" s="28"/>
      <c r="I301" s="28"/>
      <c r="J301" s="29"/>
      <c r="K301" s="29"/>
      <c r="L301" s="29"/>
      <c r="M301" s="28"/>
      <c r="N301" s="28"/>
      <c r="O301" s="30"/>
      <c r="P301" s="28"/>
      <c r="Q301" s="28"/>
      <c r="R301" s="28"/>
    </row>
    <row r="302" spans="2:18" x14ac:dyDescent="0.3">
      <c r="B302" s="65"/>
      <c r="C302" s="28"/>
      <c r="D302" s="28"/>
      <c r="E302" s="28"/>
      <c r="F302" s="28"/>
      <c r="G302" s="28"/>
      <c r="H302" s="28"/>
      <c r="I302" s="28"/>
      <c r="J302" s="29"/>
      <c r="K302" s="29"/>
      <c r="L302" s="29"/>
      <c r="M302" s="28"/>
      <c r="N302" s="28"/>
      <c r="O302" s="30"/>
      <c r="P302" s="28"/>
      <c r="Q302" s="28"/>
      <c r="R302" s="28"/>
    </row>
    <row r="303" spans="2:18" x14ac:dyDescent="0.3">
      <c r="B303" s="65"/>
      <c r="C303" s="28"/>
      <c r="D303" s="28"/>
      <c r="E303" s="28"/>
      <c r="F303" s="28"/>
      <c r="G303" s="28"/>
      <c r="H303" s="28"/>
      <c r="I303" s="28"/>
      <c r="J303" s="29"/>
      <c r="K303" s="29"/>
      <c r="L303" s="29"/>
      <c r="M303" s="28"/>
      <c r="N303" s="28"/>
      <c r="O303" s="30"/>
      <c r="P303" s="28"/>
      <c r="Q303" s="28"/>
      <c r="R303" s="28"/>
    </row>
    <row r="304" spans="2:18" x14ac:dyDescent="0.3">
      <c r="B304" s="65"/>
      <c r="C304" s="28"/>
      <c r="D304" s="28"/>
      <c r="E304" s="28"/>
      <c r="F304" s="28"/>
      <c r="G304" s="28"/>
      <c r="H304" s="28"/>
      <c r="I304" s="28"/>
      <c r="J304" s="29"/>
      <c r="K304" s="29"/>
      <c r="L304" s="29"/>
      <c r="M304" s="28"/>
      <c r="N304" s="28"/>
      <c r="O304" s="30"/>
      <c r="P304" s="28"/>
      <c r="Q304" s="28"/>
      <c r="R304" s="28"/>
    </row>
    <row r="305" spans="2:18" x14ac:dyDescent="0.3">
      <c r="B305" s="65"/>
      <c r="C305" s="28"/>
      <c r="D305" s="28"/>
      <c r="E305" s="28"/>
      <c r="F305" s="28"/>
      <c r="G305" s="28"/>
      <c r="H305" s="28"/>
      <c r="I305" s="28"/>
      <c r="J305" s="29"/>
      <c r="K305" s="29"/>
      <c r="L305" s="29"/>
      <c r="M305" s="28"/>
      <c r="N305" s="28"/>
      <c r="O305" s="30"/>
      <c r="P305" s="28"/>
      <c r="Q305" s="28"/>
      <c r="R305" s="28"/>
    </row>
    <row r="306" spans="2:18" x14ac:dyDescent="0.3">
      <c r="B306" s="65"/>
      <c r="C306" s="28"/>
      <c r="D306" s="28"/>
      <c r="E306" s="28"/>
      <c r="F306" s="28"/>
      <c r="G306" s="28"/>
      <c r="H306" s="28"/>
      <c r="I306" s="28"/>
      <c r="J306" s="29"/>
      <c r="K306" s="29"/>
      <c r="L306" s="29"/>
      <c r="M306" s="28"/>
      <c r="N306" s="28"/>
      <c r="O306" s="30"/>
      <c r="P306" s="28"/>
      <c r="Q306" s="28"/>
      <c r="R306" s="28"/>
    </row>
    <row r="307" spans="2:18" x14ac:dyDescent="0.3">
      <c r="B307" s="65"/>
      <c r="C307" s="28"/>
      <c r="D307" s="28"/>
      <c r="E307" s="28"/>
      <c r="F307" s="28"/>
      <c r="G307" s="28"/>
      <c r="H307" s="28"/>
      <c r="I307" s="28"/>
      <c r="J307" s="29"/>
      <c r="K307" s="29"/>
      <c r="L307" s="29"/>
      <c r="M307" s="28"/>
      <c r="N307" s="28"/>
      <c r="O307" s="30"/>
      <c r="P307" s="28"/>
      <c r="Q307" s="28"/>
      <c r="R307" s="28"/>
    </row>
    <row r="308" spans="2:18" x14ac:dyDescent="0.3">
      <c r="B308" s="65"/>
      <c r="C308" s="28"/>
      <c r="D308" s="28"/>
      <c r="E308" s="28"/>
      <c r="F308" s="28"/>
      <c r="G308" s="28"/>
      <c r="H308" s="28"/>
      <c r="I308" s="28"/>
      <c r="J308" s="29"/>
      <c r="K308" s="29"/>
      <c r="L308" s="29"/>
      <c r="M308" s="28"/>
      <c r="N308" s="28"/>
      <c r="O308" s="30"/>
      <c r="P308" s="28"/>
      <c r="Q308" s="28"/>
      <c r="R308" s="28"/>
    </row>
    <row r="309" spans="2:18" x14ac:dyDescent="0.3">
      <c r="B309" s="65"/>
      <c r="C309" s="28"/>
      <c r="D309" s="28"/>
      <c r="E309" s="28"/>
      <c r="F309" s="28"/>
      <c r="G309" s="28"/>
      <c r="H309" s="28"/>
      <c r="I309" s="28"/>
      <c r="J309" s="29"/>
      <c r="K309" s="29"/>
      <c r="L309" s="29"/>
      <c r="M309" s="28"/>
      <c r="N309" s="28"/>
      <c r="O309" s="30"/>
      <c r="P309" s="28"/>
      <c r="Q309" s="28"/>
      <c r="R309" s="28"/>
    </row>
    <row r="310" spans="2:18" x14ac:dyDescent="0.3">
      <c r="B310" s="65"/>
      <c r="C310" s="28"/>
      <c r="D310" s="28"/>
      <c r="E310" s="28"/>
      <c r="F310" s="28"/>
      <c r="G310" s="28"/>
      <c r="H310" s="28"/>
      <c r="I310" s="28"/>
      <c r="J310" s="29"/>
      <c r="K310" s="29"/>
      <c r="L310" s="29"/>
      <c r="M310" s="28"/>
      <c r="N310" s="28"/>
      <c r="O310" s="30"/>
      <c r="P310" s="28"/>
      <c r="Q310" s="28"/>
      <c r="R310" s="28"/>
    </row>
    <row r="311" spans="2:18" x14ac:dyDescent="0.3">
      <c r="B311" s="65"/>
      <c r="C311" s="28"/>
      <c r="D311" s="28"/>
      <c r="E311" s="28"/>
      <c r="F311" s="28"/>
      <c r="G311" s="28"/>
      <c r="H311" s="28"/>
      <c r="I311" s="28"/>
      <c r="J311" s="29"/>
      <c r="K311" s="29"/>
      <c r="L311" s="29"/>
      <c r="M311" s="28"/>
      <c r="N311" s="28"/>
      <c r="O311" s="30"/>
      <c r="P311" s="28"/>
      <c r="Q311" s="28"/>
      <c r="R311" s="28"/>
    </row>
    <row r="312" spans="2:18" x14ac:dyDescent="0.3">
      <c r="B312" s="65"/>
      <c r="C312" s="28"/>
      <c r="D312" s="28"/>
      <c r="E312" s="28"/>
      <c r="F312" s="28"/>
      <c r="G312" s="28"/>
      <c r="H312" s="28"/>
      <c r="I312" s="28"/>
      <c r="J312" s="29"/>
      <c r="K312" s="29"/>
      <c r="L312" s="29"/>
      <c r="M312" s="28"/>
      <c r="N312" s="28"/>
      <c r="O312" s="30"/>
      <c r="P312" s="28"/>
      <c r="Q312" s="28"/>
      <c r="R312" s="28"/>
    </row>
    <row r="313" spans="2:18" x14ac:dyDescent="0.3">
      <c r="B313" s="65"/>
      <c r="C313" s="28"/>
      <c r="D313" s="28"/>
      <c r="E313" s="28"/>
      <c r="F313" s="28"/>
      <c r="G313" s="28"/>
      <c r="H313" s="28"/>
      <c r="I313" s="28"/>
      <c r="J313" s="29"/>
      <c r="K313" s="29"/>
      <c r="L313" s="29"/>
      <c r="M313" s="28"/>
      <c r="N313" s="28"/>
      <c r="O313" s="30"/>
      <c r="P313" s="28"/>
      <c r="Q313" s="28"/>
      <c r="R313" s="28"/>
    </row>
    <row r="314" spans="2:18" x14ac:dyDescent="0.3">
      <c r="B314" s="65"/>
      <c r="C314" s="28"/>
      <c r="D314" s="28"/>
      <c r="E314" s="28"/>
      <c r="F314" s="28"/>
      <c r="G314" s="28"/>
      <c r="H314" s="28"/>
      <c r="I314" s="28"/>
      <c r="J314" s="29"/>
      <c r="K314" s="29"/>
      <c r="L314" s="29"/>
      <c r="M314" s="28"/>
      <c r="N314" s="28"/>
      <c r="O314" s="30"/>
      <c r="P314" s="28"/>
      <c r="Q314" s="28"/>
      <c r="R314" s="28"/>
    </row>
    <row r="315" spans="2:18" x14ac:dyDescent="0.3">
      <c r="B315" s="65"/>
      <c r="C315" s="28"/>
      <c r="D315" s="28"/>
      <c r="E315" s="28"/>
      <c r="F315" s="28"/>
      <c r="G315" s="28"/>
      <c r="H315" s="28"/>
      <c r="I315" s="28"/>
      <c r="J315" s="29"/>
      <c r="K315" s="29"/>
      <c r="L315" s="29"/>
      <c r="M315" s="28"/>
      <c r="N315" s="28"/>
      <c r="O315" s="30"/>
      <c r="P315" s="28"/>
      <c r="Q315" s="28"/>
      <c r="R315" s="28"/>
    </row>
    <row r="316" spans="2:18" x14ac:dyDescent="0.3">
      <c r="B316" s="65"/>
      <c r="C316" s="28"/>
      <c r="D316" s="28"/>
      <c r="E316" s="28"/>
      <c r="F316" s="28"/>
      <c r="G316" s="28"/>
      <c r="H316" s="28"/>
      <c r="I316" s="28"/>
      <c r="J316" s="29"/>
      <c r="K316" s="29"/>
      <c r="L316" s="29"/>
      <c r="M316" s="28"/>
      <c r="N316" s="28"/>
      <c r="O316" s="30"/>
      <c r="P316" s="28"/>
      <c r="Q316" s="28"/>
      <c r="R316" s="28"/>
    </row>
    <row r="317" spans="2:18" x14ac:dyDescent="0.3">
      <c r="B317" s="65"/>
      <c r="C317" s="28"/>
      <c r="D317" s="28"/>
      <c r="E317" s="28"/>
      <c r="F317" s="28"/>
      <c r="G317" s="28"/>
      <c r="H317" s="28"/>
      <c r="I317" s="28"/>
      <c r="J317" s="29"/>
      <c r="K317" s="29"/>
      <c r="L317" s="29"/>
      <c r="M317" s="28"/>
      <c r="N317" s="28"/>
      <c r="O317" s="30"/>
      <c r="P317" s="28"/>
      <c r="Q317" s="28"/>
      <c r="R317" s="28"/>
    </row>
    <row r="318" spans="2:18" x14ac:dyDescent="0.3">
      <c r="B318" s="65"/>
      <c r="C318" s="28"/>
      <c r="D318" s="28"/>
      <c r="E318" s="28"/>
      <c r="F318" s="28"/>
      <c r="G318" s="28"/>
      <c r="H318" s="28"/>
      <c r="I318" s="28"/>
      <c r="J318" s="29"/>
      <c r="K318" s="29"/>
      <c r="L318" s="29"/>
      <c r="M318" s="28"/>
      <c r="N318" s="28"/>
      <c r="O318" s="30"/>
      <c r="P318" s="28"/>
      <c r="Q318" s="28"/>
      <c r="R318" s="28"/>
    </row>
    <row r="319" spans="2:18" x14ac:dyDescent="0.3">
      <c r="B319" s="65"/>
      <c r="C319" s="28"/>
      <c r="D319" s="28"/>
      <c r="E319" s="28"/>
      <c r="F319" s="28"/>
      <c r="G319" s="28"/>
      <c r="H319" s="28"/>
      <c r="I319" s="28"/>
      <c r="J319" s="29"/>
      <c r="K319" s="29"/>
      <c r="L319" s="29"/>
      <c r="M319" s="28"/>
      <c r="N319" s="28"/>
      <c r="O319" s="30"/>
      <c r="P319" s="28"/>
      <c r="Q319" s="28"/>
      <c r="R319" s="28"/>
    </row>
    <row r="320" spans="2:18" x14ac:dyDescent="0.3">
      <c r="B320" s="65"/>
      <c r="C320" s="28"/>
      <c r="D320" s="28"/>
      <c r="E320" s="28"/>
      <c r="F320" s="28"/>
      <c r="G320" s="28"/>
      <c r="H320" s="28"/>
      <c r="I320" s="28"/>
      <c r="J320" s="29"/>
      <c r="K320" s="29"/>
      <c r="L320" s="29"/>
      <c r="M320" s="28"/>
      <c r="N320" s="28"/>
      <c r="O320" s="30"/>
      <c r="P320" s="28"/>
      <c r="Q320" s="28"/>
      <c r="R320" s="28"/>
    </row>
    <row r="321" spans="2:22" x14ac:dyDescent="0.3">
      <c r="B321" s="65"/>
      <c r="C321" s="28"/>
      <c r="D321" s="28"/>
      <c r="E321" s="28"/>
      <c r="F321" s="28"/>
      <c r="G321" s="28"/>
      <c r="H321" s="28"/>
      <c r="I321" s="28"/>
      <c r="J321" s="29"/>
      <c r="K321" s="29"/>
      <c r="L321" s="29"/>
      <c r="M321" s="28"/>
      <c r="N321" s="28"/>
      <c r="O321" s="30"/>
      <c r="P321" s="28"/>
      <c r="Q321" s="28"/>
      <c r="R321" s="28"/>
    </row>
    <row r="322" spans="2:22" x14ac:dyDescent="0.3">
      <c r="B322" s="65"/>
      <c r="C322" s="28"/>
      <c r="D322" s="28"/>
      <c r="E322" s="28"/>
      <c r="F322" s="28"/>
      <c r="G322" s="28"/>
      <c r="H322" s="28"/>
      <c r="I322" s="28"/>
      <c r="J322" s="29"/>
      <c r="K322" s="29"/>
      <c r="L322" s="29"/>
      <c r="M322" s="28"/>
      <c r="N322" s="28"/>
      <c r="O322" s="30"/>
      <c r="P322" s="28"/>
      <c r="Q322" s="28"/>
      <c r="R322" s="28"/>
    </row>
    <row r="323" spans="2:22" x14ac:dyDescent="0.3">
      <c r="B323" s="65"/>
      <c r="C323" s="28"/>
      <c r="D323" s="28"/>
      <c r="E323" s="28"/>
      <c r="F323" s="28"/>
      <c r="G323" s="28"/>
      <c r="H323" s="28"/>
      <c r="I323" s="28"/>
      <c r="J323" s="29"/>
      <c r="K323" s="29"/>
      <c r="L323" s="29"/>
      <c r="M323" s="28"/>
      <c r="N323" s="28"/>
      <c r="O323" s="30"/>
      <c r="P323" s="28"/>
      <c r="Q323" s="28"/>
      <c r="R323" s="28"/>
    </row>
    <row r="324" spans="2:22" x14ac:dyDescent="0.3">
      <c r="B324" s="65"/>
      <c r="C324" s="28"/>
      <c r="D324" s="28"/>
      <c r="E324" s="28"/>
      <c r="F324" s="28"/>
      <c r="G324" s="28"/>
      <c r="H324" s="28"/>
      <c r="I324" s="28"/>
      <c r="J324" s="29"/>
      <c r="K324" s="29"/>
      <c r="L324" s="29"/>
      <c r="M324" s="28"/>
      <c r="N324" s="28"/>
      <c r="O324" s="30"/>
      <c r="P324" s="28"/>
      <c r="Q324" s="28"/>
      <c r="R324" s="28"/>
    </row>
    <row r="325" spans="2:22" x14ac:dyDescent="0.3">
      <c r="B325" s="65"/>
      <c r="C325" s="28"/>
      <c r="D325" s="28"/>
      <c r="E325" s="28"/>
      <c r="F325" s="28"/>
      <c r="G325" s="28"/>
      <c r="H325" s="28"/>
      <c r="I325" s="28"/>
      <c r="J325" s="29"/>
      <c r="K325" s="29"/>
      <c r="L325" s="29"/>
      <c r="M325" s="28"/>
      <c r="N325" s="28"/>
      <c r="O325" s="30"/>
      <c r="P325" s="28"/>
      <c r="Q325" s="28"/>
      <c r="R325" s="28"/>
    </row>
    <row r="326" spans="2:22" x14ac:dyDescent="0.3">
      <c r="B326" s="65"/>
      <c r="C326" s="28"/>
      <c r="D326" s="28"/>
      <c r="E326" s="28"/>
      <c r="F326" s="28"/>
      <c r="G326" s="28"/>
      <c r="H326" s="28"/>
      <c r="I326" s="28"/>
      <c r="J326" s="29"/>
      <c r="K326" s="29"/>
      <c r="L326" s="29"/>
      <c r="M326" s="28"/>
      <c r="N326" s="28"/>
      <c r="O326" s="30"/>
      <c r="P326" s="28"/>
      <c r="Q326" s="28"/>
      <c r="R326" s="28"/>
    </row>
    <row r="327" spans="2:22" x14ac:dyDescent="0.3">
      <c r="B327" s="65"/>
      <c r="C327" s="28"/>
      <c r="D327" s="28"/>
      <c r="E327" s="28"/>
      <c r="F327" s="28"/>
      <c r="G327" s="28"/>
      <c r="H327" s="28"/>
      <c r="I327" s="28"/>
      <c r="J327" s="29"/>
      <c r="K327" s="29"/>
      <c r="L327" s="29"/>
      <c r="M327" s="28"/>
      <c r="N327" s="28"/>
      <c r="O327" s="30"/>
      <c r="P327" s="28"/>
      <c r="Q327" s="28"/>
      <c r="R327" s="28"/>
    </row>
    <row r="328" spans="2:22" x14ac:dyDescent="0.3">
      <c r="B328" s="65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9"/>
      <c r="Q328" s="28"/>
      <c r="R328" s="28"/>
      <c r="S328" s="30"/>
      <c r="T328" s="28"/>
      <c r="U328" s="28"/>
      <c r="V328" s="28"/>
    </row>
    <row r="329" spans="2:22" x14ac:dyDescent="0.3">
      <c r="B329" s="65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9"/>
      <c r="Q329" s="28"/>
      <c r="R329" s="28"/>
      <c r="S329" s="30"/>
      <c r="T329" s="28"/>
      <c r="U329" s="28"/>
      <c r="V329" s="28"/>
    </row>
    <row r="330" spans="2:22" x14ac:dyDescent="0.3">
      <c r="B330" s="65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9"/>
      <c r="Q330" s="28"/>
      <c r="R330" s="28"/>
      <c r="S330" s="30"/>
      <c r="T330" s="28"/>
      <c r="U330" s="28"/>
      <c r="V330" s="28"/>
    </row>
    <row r="331" spans="2:22" x14ac:dyDescent="0.3">
      <c r="B331" s="65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9"/>
      <c r="Q331" s="28"/>
      <c r="R331" s="28"/>
      <c r="S331" s="30"/>
      <c r="T331" s="28"/>
      <c r="U331" s="28"/>
      <c r="V331" s="28"/>
    </row>
    <row r="332" spans="2:22" x14ac:dyDescent="0.3">
      <c r="B332" s="65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9"/>
      <c r="Q332" s="28"/>
      <c r="R332" s="28"/>
      <c r="S332" s="30"/>
      <c r="T332" s="28"/>
      <c r="U332" s="28"/>
      <c r="V332" s="28"/>
    </row>
    <row r="333" spans="2:22" x14ac:dyDescent="0.3">
      <c r="B333" s="65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9"/>
      <c r="Q333" s="28"/>
      <c r="R333" s="28"/>
      <c r="S333" s="30"/>
      <c r="T333" s="28"/>
      <c r="U333" s="28"/>
      <c r="V333" s="28"/>
    </row>
    <row r="334" spans="2:22" x14ac:dyDescent="0.3">
      <c r="B334" s="65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9"/>
      <c r="Q334" s="28"/>
      <c r="R334" s="28"/>
      <c r="S334" s="30"/>
      <c r="T334" s="28"/>
      <c r="U334" s="28"/>
      <c r="V334" s="28"/>
    </row>
    <row r="335" spans="2:22" x14ac:dyDescent="0.3">
      <c r="B335" s="65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9"/>
      <c r="Q335" s="28"/>
      <c r="R335" s="28"/>
      <c r="S335" s="30"/>
      <c r="T335" s="28"/>
      <c r="U335" s="28"/>
      <c r="V335" s="28"/>
    </row>
    <row r="336" spans="2:22" x14ac:dyDescent="0.3">
      <c r="B336" s="65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9"/>
      <c r="Q336" s="28"/>
      <c r="R336" s="28"/>
      <c r="S336" s="30"/>
      <c r="T336" s="28"/>
      <c r="U336" s="28"/>
      <c r="V336" s="28"/>
    </row>
    <row r="337" spans="2:22" x14ac:dyDescent="0.3">
      <c r="B337" s="65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9"/>
      <c r="Q337" s="28"/>
      <c r="R337" s="28"/>
      <c r="S337" s="30"/>
      <c r="T337" s="28"/>
      <c r="U337" s="28"/>
      <c r="V337" s="28"/>
    </row>
    <row r="338" spans="2:22" x14ac:dyDescent="0.3">
      <c r="B338" s="65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9"/>
      <c r="Q338" s="28"/>
      <c r="R338" s="28"/>
      <c r="S338" s="30"/>
      <c r="T338" s="28"/>
      <c r="U338" s="28"/>
      <c r="V338" s="28"/>
    </row>
    <row r="339" spans="2:22" x14ac:dyDescent="0.3">
      <c r="B339" s="65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9"/>
      <c r="Q339" s="28"/>
      <c r="R339" s="28"/>
      <c r="S339" s="30"/>
      <c r="T339" s="28"/>
      <c r="U339" s="28"/>
      <c r="V339" s="28"/>
    </row>
    <row r="340" spans="2:22" x14ac:dyDescent="0.3">
      <c r="B340" s="65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9"/>
      <c r="Q340" s="28"/>
      <c r="R340" s="28"/>
      <c r="S340" s="30"/>
      <c r="T340" s="28"/>
      <c r="U340" s="28"/>
      <c r="V340" s="28"/>
    </row>
    <row r="341" spans="2:22" x14ac:dyDescent="0.3">
      <c r="B341" s="65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9"/>
      <c r="Q341" s="28"/>
      <c r="R341" s="28"/>
      <c r="S341" s="30"/>
      <c r="T341" s="28"/>
      <c r="U341" s="28"/>
      <c r="V341" s="28"/>
    </row>
    <row r="342" spans="2:22" x14ac:dyDescent="0.3">
      <c r="B342" s="65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9"/>
      <c r="Q342" s="28"/>
      <c r="R342" s="28"/>
      <c r="S342" s="30"/>
      <c r="T342" s="28"/>
      <c r="U342" s="28"/>
      <c r="V342" s="28"/>
    </row>
    <row r="343" spans="2:22" x14ac:dyDescent="0.3">
      <c r="B343" s="65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9"/>
      <c r="Q343" s="28"/>
      <c r="R343" s="28"/>
      <c r="S343" s="30"/>
      <c r="T343" s="28"/>
      <c r="U343" s="28"/>
      <c r="V343" s="28"/>
    </row>
    <row r="344" spans="2:22" x14ac:dyDescent="0.3">
      <c r="B344" s="65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9"/>
      <c r="Q344" s="28"/>
      <c r="R344" s="28"/>
      <c r="S344" s="30"/>
      <c r="T344" s="28"/>
      <c r="U344" s="28"/>
      <c r="V344" s="28"/>
    </row>
    <row r="345" spans="2:22" x14ac:dyDescent="0.3">
      <c r="B345" s="65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9"/>
      <c r="Q345" s="28"/>
      <c r="R345" s="28"/>
      <c r="S345" s="30"/>
      <c r="T345" s="28"/>
      <c r="U345" s="28"/>
      <c r="V345" s="28"/>
    </row>
    <row r="346" spans="2:22" x14ac:dyDescent="0.3">
      <c r="B346" s="65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9"/>
      <c r="Q346" s="28"/>
      <c r="R346" s="28"/>
      <c r="S346" s="30"/>
      <c r="T346" s="28"/>
      <c r="U346" s="28"/>
      <c r="V346" s="28"/>
    </row>
    <row r="347" spans="2:22" x14ac:dyDescent="0.3">
      <c r="B347" s="65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9"/>
      <c r="Q347" s="28"/>
      <c r="R347" s="28"/>
      <c r="S347" s="30"/>
      <c r="T347" s="28"/>
      <c r="U347" s="28"/>
      <c r="V347" s="28"/>
    </row>
    <row r="348" spans="2:22" x14ac:dyDescent="0.3">
      <c r="B348" s="65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9"/>
      <c r="Q348" s="28"/>
      <c r="R348" s="28"/>
      <c r="S348" s="30"/>
      <c r="T348" s="28"/>
      <c r="U348" s="28"/>
      <c r="V348" s="28"/>
    </row>
    <row r="349" spans="2:22" x14ac:dyDescent="0.3">
      <c r="B349" s="65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9"/>
      <c r="Q349" s="28"/>
      <c r="R349" s="28"/>
      <c r="S349" s="30"/>
      <c r="T349" s="28"/>
      <c r="U349" s="28"/>
      <c r="V349" s="28"/>
    </row>
    <row r="350" spans="2:22" x14ac:dyDescent="0.3">
      <c r="B350" s="65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9"/>
      <c r="Q350" s="28"/>
      <c r="R350" s="28"/>
      <c r="S350" s="30"/>
      <c r="T350" s="28"/>
      <c r="U350" s="28"/>
      <c r="V350" s="28"/>
    </row>
    <row r="351" spans="2:22" x14ac:dyDescent="0.3">
      <c r="B351" s="65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9"/>
      <c r="Q351" s="28"/>
      <c r="R351" s="28"/>
      <c r="S351" s="30"/>
      <c r="T351" s="28"/>
      <c r="U351" s="28"/>
      <c r="V351" s="28"/>
    </row>
    <row r="352" spans="2:22" x14ac:dyDescent="0.3">
      <c r="B352" s="65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9"/>
      <c r="Q352" s="28"/>
      <c r="R352" s="28"/>
      <c r="S352" s="30"/>
      <c r="T352" s="28"/>
      <c r="U352" s="28"/>
      <c r="V352" s="28"/>
    </row>
    <row r="353" spans="2:22" x14ac:dyDescent="0.3">
      <c r="B353" s="65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9"/>
      <c r="Q353" s="28"/>
      <c r="R353" s="28"/>
      <c r="S353" s="30"/>
      <c r="T353" s="28"/>
      <c r="U353" s="28"/>
      <c r="V353" s="28"/>
    </row>
    <row r="354" spans="2:22" x14ac:dyDescent="0.3">
      <c r="B354" s="65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9"/>
      <c r="Q354" s="28"/>
      <c r="R354" s="28"/>
      <c r="S354" s="30"/>
      <c r="T354" s="28"/>
      <c r="U354" s="28"/>
      <c r="V354" s="28"/>
    </row>
    <row r="355" spans="2:22" x14ac:dyDescent="0.3">
      <c r="B355" s="65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9"/>
      <c r="Q355" s="28"/>
      <c r="R355" s="28"/>
      <c r="S355" s="30"/>
      <c r="T355" s="28"/>
      <c r="U355" s="28"/>
      <c r="V355" s="28"/>
    </row>
    <row r="356" spans="2:22" x14ac:dyDescent="0.3">
      <c r="B356" s="65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9"/>
      <c r="Q356" s="28"/>
      <c r="R356" s="28"/>
      <c r="S356" s="30"/>
      <c r="T356" s="28"/>
      <c r="U356" s="28"/>
      <c r="V356" s="28"/>
    </row>
    <row r="357" spans="2:22" x14ac:dyDescent="0.3">
      <c r="B357" s="65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9"/>
      <c r="Q357" s="28"/>
      <c r="R357" s="28"/>
      <c r="S357" s="30"/>
      <c r="T357" s="28"/>
      <c r="U357" s="28"/>
      <c r="V357" s="28"/>
    </row>
    <row r="358" spans="2:22" x14ac:dyDescent="0.3">
      <c r="B358" s="65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9"/>
      <c r="Q358" s="28"/>
      <c r="R358" s="28"/>
      <c r="S358" s="30"/>
      <c r="T358" s="28"/>
      <c r="U358" s="28"/>
      <c r="V358" s="28"/>
    </row>
    <row r="359" spans="2:22" x14ac:dyDescent="0.3">
      <c r="B359" s="65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9"/>
      <c r="Q359" s="28"/>
      <c r="R359" s="28"/>
      <c r="S359" s="30"/>
      <c r="T359" s="28"/>
      <c r="U359" s="28"/>
      <c r="V359" s="28"/>
    </row>
    <row r="360" spans="2:22" x14ac:dyDescent="0.3">
      <c r="B360" s="65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9"/>
      <c r="Q360" s="28"/>
      <c r="R360" s="28"/>
      <c r="S360" s="30"/>
      <c r="T360" s="28"/>
      <c r="U360" s="28"/>
      <c r="V360" s="28"/>
    </row>
    <row r="361" spans="2:22" x14ac:dyDescent="0.3">
      <c r="B361" s="65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9"/>
      <c r="Q361" s="28"/>
      <c r="R361" s="28"/>
      <c r="S361" s="30"/>
      <c r="T361" s="28"/>
      <c r="U361" s="28"/>
      <c r="V361" s="28"/>
    </row>
    <row r="362" spans="2:22" x14ac:dyDescent="0.3">
      <c r="B362" s="65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9"/>
      <c r="Q362" s="28"/>
      <c r="R362" s="28"/>
      <c r="S362" s="30"/>
      <c r="T362" s="28"/>
      <c r="U362" s="28"/>
      <c r="V362" s="28"/>
    </row>
    <row r="363" spans="2:22" x14ac:dyDescent="0.3">
      <c r="B363" s="65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9"/>
      <c r="Q363" s="28"/>
      <c r="R363" s="28"/>
      <c r="S363" s="30"/>
      <c r="T363" s="28"/>
      <c r="U363" s="28"/>
      <c r="V363" s="28"/>
    </row>
    <row r="364" spans="2:22" x14ac:dyDescent="0.3">
      <c r="B364" s="65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9"/>
      <c r="Q364" s="28"/>
      <c r="R364" s="28"/>
      <c r="S364" s="30"/>
      <c r="T364" s="28"/>
      <c r="U364" s="28"/>
      <c r="V364" s="28"/>
    </row>
    <row r="365" spans="2:22" x14ac:dyDescent="0.3">
      <c r="B365" s="65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9"/>
      <c r="Q365" s="28"/>
      <c r="R365" s="28"/>
      <c r="S365" s="30"/>
      <c r="T365" s="28"/>
      <c r="U365" s="28"/>
      <c r="V365" s="28"/>
    </row>
    <row r="366" spans="2:22" x14ac:dyDescent="0.3">
      <c r="B366" s="65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9"/>
      <c r="Q366" s="28"/>
      <c r="R366" s="28"/>
      <c r="S366" s="30"/>
      <c r="T366" s="28"/>
      <c r="U366" s="28"/>
      <c r="V366" s="28"/>
    </row>
    <row r="367" spans="2:22" x14ac:dyDescent="0.3">
      <c r="B367" s="65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9"/>
      <c r="Q367" s="28"/>
      <c r="R367" s="28"/>
      <c r="S367" s="30"/>
      <c r="T367" s="28"/>
      <c r="U367" s="28"/>
      <c r="V367" s="28"/>
    </row>
    <row r="368" spans="2:22" x14ac:dyDescent="0.3">
      <c r="B368" s="65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9"/>
      <c r="Q368" s="28"/>
      <c r="R368" s="28"/>
      <c r="S368" s="30"/>
      <c r="T368" s="28"/>
      <c r="U368" s="28"/>
      <c r="V368" s="28"/>
    </row>
    <row r="369" spans="2:22" x14ac:dyDescent="0.3">
      <c r="B369" s="65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9"/>
      <c r="Q369" s="28"/>
      <c r="R369" s="28"/>
      <c r="S369" s="30"/>
      <c r="T369" s="28"/>
      <c r="U369" s="28"/>
      <c r="V369" s="28"/>
    </row>
    <row r="370" spans="2:22" x14ac:dyDescent="0.3">
      <c r="B370" s="65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9"/>
      <c r="Q370" s="28"/>
      <c r="R370" s="28"/>
      <c r="S370" s="30"/>
      <c r="T370" s="28"/>
      <c r="U370" s="28"/>
      <c r="V370" s="28"/>
    </row>
    <row r="371" spans="2:22" x14ac:dyDescent="0.3">
      <c r="B371" s="65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9"/>
      <c r="Q371" s="28"/>
      <c r="R371" s="28"/>
      <c r="S371" s="30"/>
      <c r="T371" s="28"/>
      <c r="U371" s="28"/>
      <c r="V371" s="28"/>
    </row>
    <row r="372" spans="2:22" x14ac:dyDescent="0.3">
      <c r="B372" s="65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9"/>
      <c r="Q372" s="28"/>
      <c r="R372" s="28"/>
      <c r="S372" s="30"/>
      <c r="T372" s="28"/>
      <c r="U372" s="28"/>
      <c r="V372" s="28"/>
    </row>
    <row r="373" spans="2:22" x14ac:dyDescent="0.3">
      <c r="B373" s="65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9"/>
      <c r="Q373" s="28"/>
      <c r="R373" s="28"/>
      <c r="S373" s="30"/>
      <c r="T373" s="28"/>
      <c r="U373" s="28"/>
      <c r="V373" s="28"/>
    </row>
    <row r="374" spans="2:22" x14ac:dyDescent="0.3">
      <c r="B374" s="65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9"/>
      <c r="Q374" s="28"/>
      <c r="R374" s="28"/>
      <c r="S374" s="30"/>
      <c r="T374" s="28"/>
      <c r="U374" s="28"/>
      <c r="V374" s="28"/>
    </row>
    <row r="375" spans="2:22" x14ac:dyDescent="0.3">
      <c r="B375" s="65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9"/>
      <c r="Q375" s="28"/>
      <c r="R375" s="28"/>
      <c r="S375" s="30"/>
      <c r="T375" s="28"/>
      <c r="U375" s="28"/>
      <c r="V375" s="28"/>
    </row>
    <row r="376" spans="2:22" x14ac:dyDescent="0.3">
      <c r="B376" s="65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9"/>
      <c r="Q376" s="28"/>
      <c r="R376" s="28"/>
      <c r="S376" s="30"/>
      <c r="T376" s="28"/>
      <c r="U376" s="28"/>
      <c r="V376" s="28"/>
    </row>
    <row r="377" spans="2:22" x14ac:dyDescent="0.3">
      <c r="B377" s="65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9"/>
      <c r="Q377" s="28"/>
      <c r="R377" s="28"/>
      <c r="S377" s="30"/>
      <c r="T377" s="28"/>
      <c r="U377" s="28"/>
      <c r="V377" s="28"/>
    </row>
    <row r="378" spans="2:22" x14ac:dyDescent="0.3">
      <c r="B378" s="65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9"/>
      <c r="Q378" s="28"/>
      <c r="R378" s="28"/>
      <c r="S378" s="30"/>
      <c r="T378" s="28"/>
      <c r="U378" s="28"/>
      <c r="V378" s="28"/>
    </row>
    <row r="379" spans="2:22" x14ac:dyDescent="0.3">
      <c r="B379" s="65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9"/>
      <c r="Q379" s="28"/>
      <c r="R379" s="28"/>
      <c r="S379" s="30"/>
      <c r="T379" s="28"/>
      <c r="U379" s="28"/>
      <c r="V379" s="28"/>
    </row>
    <row r="380" spans="2:22" x14ac:dyDescent="0.3">
      <c r="B380" s="65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9"/>
      <c r="Q380" s="28"/>
      <c r="R380" s="28"/>
      <c r="S380" s="30"/>
      <c r="T380" s="28"/>
      <c r="U380" s="28"/>
      <c r="V380" s="28"/>
    </row>
    <row r="381" spans="2:22" x14ac:dyDescent="0.3">
      <c r="B381" s="65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9"/>
      <c r="Q381" s="28"/>
      <c r="R381" s="28"/>
      <c r="S381" s="30"/>
      <c r="T381" s="28"/>
      <c r="U381" s="28"/>
      <c r="V381" s="28"/>
    </row>
    <row r="382" spans="2:22" x14ac:dyDescent="0.3">
      <c r="B382" s="65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9"/>
      <c r="Q382" s="28"/>
      <c r="R382" s="28"/>
      <c r="S382" s="30"/>
      <c r="T382" s="28"/>
      <c r="U382" s="28"/>
      <c r="V382" s="28"/>
    </row>
    <row r="383" spans="2:22" x14ac:dyDescent="0.3">
      <c r="B383" s="65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9"/>
      <c r="Q383" s="28"/>
      <c r="R383" s="28"/>
      <c r="S383" s="30"/>
      <c r="T383" s="28"/>
      <c r="U383" s="28"/>
      <c r="V383" s="28"/>
    </row>
    <row r="384" spans="2:22" x14ac:dyDescent="0.3">
      <c r="B384" s="65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9"/>
      <c r="Q384" s="28"/>
      <c r="R384" s="28"/>
      <c r="S384" s="30"/>
      <c r="T384" s="28"/>
      <c r="U384" s="28"/>
      <c r="V384" s="28"/>
    </row>
    <row r="385" spans="2:22" x14ac:dyDescent="0.3">
      <c r="B385" s="65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9"/>
      <c r="Q385" s="28"/>
      <c r="R385" s="28"/>
      <c r="S385" s="30"/>
      <c r="T385" s="28"/>
      <c r="U385" s="28"/>
      <c r="V385" s="28"/>
    </row>
    <row r="386" spans="2:22" x14ac:dyDescent="0.3">
      <c r="B386" s="65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9"/>
      <c r="Q386" s="28"/>
      <c r="R386" s="28"/>
      <c r="S386" s="30"/>
      <c r="T386" s="28"/>
      <c r="U386" s="28"/>
      <c r="V386" s="28"/>
    </row>
    <row r="387" spans="2:22" x14ac:dyDescent="0.3">
      <c r="B387" s="65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9"/>
      <c r="Q387" s="28"/>
      <c r="R387" s="28"/>
      <c r="S387" s="30"/>
      <c r="T387" s="28"/>
      <c r="U387" s="28"/>
      <c r="V387" s="28"/>
    </row>
    <row r="388" spans="2:22" x14ac:dyDescent="0.3">
      <c r="B388" s="65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9"/>
      <c r="Q388" s="28"/>
      <c r="R388" s="28"/>
      <c r="S388" s="30"/>
      <c r="T388" s="28"/>
      <c r="U388" s="28"/>
      <c r="V388" s="28"/>
    </row>
    <row r="389" spans="2:22" x14ac:dyDescent="0.3">
      <c r="B389" s="65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9"/>
      <c r="Q389" s="28"/>
      <c r="R389" s="28"/>
      <c r="S389" s="30"/>
      <c r="T389" s="28"/>
      <c r="U389" s="28"/>
      <c r="V389" s="28"/>
    </row>
    <row r="390" spans="2:22" x14ac:dyDescent="0.3">
      <c r="B390" s="65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9"/>
      <c r="Q390" s="28"/>
      <c r="R390" s="28"/>
      <c r="S390" s="30"/>
      <c r="T390" s="28"/>
      <c r="U390" s="28"/>
      <c r="V390" s="28"/>
    </row>
    <row r="391" spans="2:22" x14ac:dyDescent="0.3">
      <c r="B391" s="65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9"/>
      <c r="Q391" s="28"/>
      <c r="R391" s="28"/>
      <c r="S391" s="30"/>
      <c r="T391" s="28"/>
      <c r="U391" s="28"/>
      <c r="V391" s="28"/>
    </row>
    <row r="392" spans="2:22" x14ac:dyDescent="0.3">
      <c r="B392" s="65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9"/>
      <c r="Q392" s="28"/>
      <c r="R392" s="28"/>
      <c r="S392" s="30"/>
      <c r="T392" s="28"/>
      <c r="U392" s="28"/>
      <c r="V392" s="28"/>
    </row>
    <row r="393" spans="2:22" x14ac:dyDescent="0.3">
      <c r="B393" s="65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9"/>
      <c r="Q393" s="28"/>
      <c r="R393" s="28"/>
      <c r="S393" s="30"/>
      <c r="T393" s="28"/>
      <c r="U393" s="28"/>
      <c r="V393" s="28"/>
    </row>
    <row r="394" spans="2:22" x14ac:dyDescent="0.3">
      <c r="B394" s="65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9"/>
      <c r="Q394" s="28"/>
      <c r="R394" s="28"/>
      <c r="S394" s="30"/>
      <c r="T394" s="28"/>
      <c r="U394" s="28"/>
      <c r="V394" s="28"/>
    </row>
    <row r="395" spans="2:22" x14ac:dyDescent="0.3">
      <c r="B395" s="65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9"/>
      <c r="Q395" s="28"/>
      <c r="R395" s="28"/>
      <c r="S395" s="30"/>
      <c r="T395" s="28"/>
      <c r="U395" s="28"/>
      <c r="V395" s="28"/>
    </row>
    <row r="396" spans="2:22" x14ac:dyDescent="0.3">
      <c r="B396" s="65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9"/>
      <c r="Q396" s="28"/>
      <c r="R396" s="28"/>
      <c r="S396" s="30"/>
      <c r="T396" s="28"/>
      <c r="U396" s="28"/>
      <c r="V396" s="28"/>
    </row>
    <row r="397" spans="2:22" x14ac:dyDescent="0.3">
      <c r="B397" s="65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9"/>
      <c r="Q397" s="28"/>
      <c r="R397" s="28"/>
      <c r="S397" s="30"/>
      <c r="T397" s="28"/>
      <c r="U397" s="28"/>
      <c r="V397" s="28"/>
    </row>
    <row r="398" spans="2:22" x14ac:dyDescent="0.3">
      <c r="B398" s="65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9"/>
      <c r="Q398" s="28"/>
      <c r="R398" s="28"/>
      <c r="S398" s="30"/>
      <c r="T398" s="28"/>
      <c r="U398" s="28"/>
      <c r="V398" s="28"/>
    </row>
    <row r="399" spans="2:22" x14ac:dyDescent="0.3">
      <c r="B399" s="65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9"/>
      <c r="Q399" s="28"/>
      <c r="R399" s="28"/>
      <c r="S399" s="30"/>
      <c r="T399" s="28"/>
      <c r="U399" s="28"/>
      <c r="V399" s="28"/>
    </row>
    <row r="400" spans="2:22" x14ac:dyDescent="0.3">
      <c r="B400" s="65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9"/>
      <c r="Q400" s="28"/>
      <c r="R400" s="28"/>
      <c r="S400" s="30"/>
      <c r="T400" s="28"/>
      <c r="U400" s="28"/>
      <c r="V400" s="28"/>
    </row>
    <row r="401" spans="2:22" x14ac:dyDescent="0.3">
      <c r="B401" s="65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9"/>
      <c r="Q401" s="28"/>
      <c r="R401" s="28"/>
      <c r="S401" s="30"/>
      <c r="T401" s="28"/>
      <c r="U401" s="28"/>
      <c r="V401" s="28"/>
    </row>
    <row r="402" spans="2:22" x14ac:dyDescent="0.3">
      <c r="B402" s="65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9"/>
      <c r="Q402" s="28"/>
      <c r="R402" s="28"/>
      <c r="S402" s="30"/>
      <c r="T402" s="28"/>
      <c r="U402" s="28"/>
      <c r="V402" s="28"/>
    </row>
    <row r="403" spans="2:22" x14ac:dyDescent="0.3">
      <c r="B403" s="65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9"/>
      <c r="Q403" s="28"/>
      <c r="R403" s="28"/>
      <c r="S403" s="30"/>
      <c r="T403" s="28"/>
      <c r="U403" s="28"/>
      <c r="V403" s="28"/>
    </row>
    <row r="404" spans="2:22" x14ac:dyDescent="0.3">
      <c r="B404" s="65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9"/>
      <c r="Q404" s="28"/>
      <c r="R404" s="28"/>
      <c r="S404" s="30"/>
      <c r="T404" s="28"/>
      <c r="U404" s="28"/>
      <c r="V404" s="28"/>
    </row>
    <row r="405" spans="2:22" x14ac:dyDescent="0.3">
      <c r="B405" s="65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9"/>
      <c r="Q405" s="28"/>
      <c r="R405" s="28"/>
      <c r="S405" s="30"/>
      <c r="T405" s="28"/>
      <c r="U405" s="28"/>
      <c r="V405" s="28"/>
    </row>
    <row r="406" spans="2:22" x14ac:dyDescent="0.3">
      <c r="B406" s="65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9"/>
      <c r="Q406" s="28"/>
      <c r="R406" s="28"/>
      <c r="S406" s="30"/>
      <c r="T406" s="28"/>
      <c r="U406" s="28"/>
      <c r="V406" s="28"/>
    </row>
    <row r="407" spans="2:22" x14ac:dyDescent="0.3">
      <c r="B407" s="65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9"/>
      <c r="Q407" s="28"/>
      <c r="R407" s="28"/>
      <c r="S407" s="30"/>
      <c r="T407" s="28"/>
      <c r="U407" s="28"/>
      <c r="V407" s="28"/>
    </row>
    <row r="408" spans="2:22" x14ac:dyDescent="0.3">
      <c r="B408" s="65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9"/>
      <c r="Q408" s="28"/>
      <c r="R408" s="28"/>
      <c r="S408" s="30"/>
      <c r="T408" s="28"/>
      <c r="U408" s="28"/>
      <c r="V408" s="28"/>
    </row>
    <row r="409" spans="2:22" x14ac:dyDescent="0.3">
      <c r="B409" s="65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9"/>
      <c r="Q409" s="28"/>
      <c r="R409" s="28"/>
      <c r="S409" s="30"/>
      <c r="T409" s="28"/>
      <c r="U409" s="28"/>
      <c r="V409" s="28"/>
    </row>
    <row r="410" spans="2:22" x14ac:dyDescent="0.3">
      <c r="B410" s="65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9"/>
      <c r="Q410" s="28"/>
      <c r="R410" s="28"/>
      <c r="S410" s="30"/>
      <c r="T410" s="28"/>
      <c r="U410" s="28"/>
      <c r="V410" s="28"/>
    </row>
    <row r="411" spans="2:22" x14ac:dyDescent="0.3">
      <c r="B411" s="65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9"/>
      <c r="Q411" s="28"/>
      <c r="R411" s="28"/>
      <c r="S411" s="30"/>
      <c r="T411" s="28"/>
      <c r="U411" s="28"/>
      <c r="V411" s="28"/>
    </row>
    <row r="412" spans="2:22" x14ac:dyDescent="0.3">
      <c r="B412" s="65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9"/>
      <c r="Q412" s="28"/>
      <c r="R412" s="28"/>
      <c r="S412" s="30"/>
      <c r="T412" s="28"/>
      <c r="U412" s="28"/>
      <c r="V412" s="28"/>
    </row>
    <row r="413" spans="2:22" x14ac:dyDescent="0.3">
      <c r="B413" s="65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9"/>
      <c r="Q413" s="28"/>
      <c r="R413" s="28"/>
      <c r="S413" s="30"/>
      <c r="T413" s="28"/>
      <c r="U413" s="28"/>
      <c r="V413" s="28"/>
    </row>
    <row r="414" spans="2:22" x14ac:dyDescent="0.3">
      <c r="B414" s="65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9"/>
      <c r="Q414" s="28"/>
      <c r="R414" s="28"/>
      <c r="S414" s="30"/>
      <c r="T414" s="28"/>
      <c r="U414" s="28"/>
      <c r="V414" s="28"/>
    </row>
    <row r="415" spans="2:22" x14ac:dyDescent="0.3">
      <c r="B415" s="65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9"/>
      <c r="Q415" s="28"/>
      <c r="R415" s="28"/>
      <c r="S415" s="30"/>
      <c r="T415" s="28"/>
      <c r="U415" s="28"/>
      <c r="V415" s="28"/>
    </row>
    <row r="416" spans="2:22" x14ac:dyDescent="0.3">
      <c r="B416" s="65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9"/>
      <c r="Q416" s="28"/>
      <c r="R416" s="28"/>
      <c r="S416" s="30"/>
      <c r="T416" s="28"/>
      <c r="U416" s="28"/>
      <c r="V416" s="28"/>
    </row>
    <row r="417" spans="19:19" x14ac:dyDescent="0.3">
      <c r="S417" s="14"/>
    </row>
    <row r="418" spans="19:19" x14ac:dyDescent="0.3">
      <c r="S418" s="14"/>
    </row>
    <row r="419" spans="19:19" x14ac:dyDescent="0.3">
      <c r="S419" s="14"/>
    </row>
    <row r="420" spans="19:19" x14ac:dyDescent="0.3">
      <c r="S420" s="14"/>
    </row>
    <row r="421" spans="19:19" x14ac:dyDescent="0.3">
      <c r="S421" s="14"/>
    </row>
    <row r="422" spans="19:19" x14ac:dyDescent="0.3">
      <c r="S422" s="14"/>
    </row>
    <row r="423" spans="19:19" x14ac:dyDescent="0.3">
      <c r="S423" s="14"/>
    </row>
    <row r="424" spans="19:19" x14ac:dyDescent="0.3">
      <c r="S424" s="14"/>
    </row>
    <row r="425" spans="19:19" x14ac:dyDescent="0.3">
      <c r="S425" s="14"/>
    </row>
    <row r="426" spans="19:19" x14ac:dyDescent="0.3">
      <c r="S426" s="14"/>
    </row>
    <row r="427" spans="19:19" x14ac:dyDescent="0.3">
      <c r="S427" s="14"/>
    </row>
    <row r="428" spans="19:19" x14ac:dyDescent="0.3">
      <c r="S428" s="14"/>
    </row>
    <row r="429" spans="19:19" x14ac:dyDescent="0.3">
      <c r="S429" s="14"/>
    </row>
    <row r="430" spans="19:19" x14ac:dyDescent="0.3">
      <c r="S430" s="14"/>
    </row>
    <row r="431" spans="19:19" x14ac:dyDescent="0.3">
      <c r="S431" s="14"/>
    </row>
    <row r="432" spans="19:19" x14ac:dyDescent="0.3">
      <c r="S432" s="14"/>
    </row>
    <row r="433" spans="19:19" x14ac:dyDescent="0.3">
      <c r="S433" s="14"/>
    </row>
    <row r="434" spans="19:19" x14ac:dyDescent="0.3">
      <c r="S434" s="14"/>
    </row>
    <row r="435" spans="19:19" x14ac:dyDescent="0.3">
      <c r="S435" s="14"/>
    </row>
    <row r="436" spans="19:19" x14ac:dyDescent="0.3">
      <c r="S436" s="14"/>
    </row>
    <row r="437" spans="19:19" x14ac:dyDescent="0.3">
      <c r="S437" s="14"/>
    </row>
    <row r="438" spans="19:19" x14ac:dyDescent="0.3">
      <c r="S438" s="14"/>
    </row>
    <row r="439" spans="19:19" x14ac:dyDescent="0.3">
      <c r="S439" s="14"/>
    </row>
    <row r="440" spans="19:19" x14ac:dyDescent="0.3">
      <c r="S440" s="14"/>
    </row>
    <row r="441" spans="19:19" x14ac:dyDescent="0.3">
      <c r="S441" s="14"/>
    </row>
    <row r="442" spans="19:19" x14ac:dyDescent="0.3">
      <c r="S442" s="14"/>
    </row>
    <row r="443" spans="19:19" x14ac:dyDescent="0.3">
      <c r="S443" s="14"/>
    </row>
    <row r="444" spans="19:19" x14ac:dyDescent="0.3">
      <c r="S444" s="14"/>
    </row>
    <row r="445" spans="19:19" x14ac:dyDescent="0.3">
      <c r="S445" s="14"/>
    </row>
    <row r="446" spans="19:19" x14ac:dyDescent="0.3">
      <c r="S446" s="14"/>
    </row>
    <row r="447" spans="19:19" x14ac:dyDescent="0.3">
      <c r="S447" s="14"/>
    </row>
    <row r="448" spans="19:19" x14ac:dyDescent="0.3">
      <c r="S448" s="14"/>
    </row>
    <row r="449" spans="19:19" x14ac:dyDescent="0.3">
      <c r="S449" s="14"/>
    </row>
    <row r="450" spans="19:19" x14ac:dyDescent="0.3">
      <c r="S450" s="14"/>
    </row>
  </sheetData>
  <autoFilter ref="B11:V267" xr:uid="{00000000-0009-0000-0000-000000000000}"/>
  <mergeCells count="2">
    <mergeCell ref="H10:M10"/>
    <mergeCell ref="B9:H9"/>
  </mergeCells>
  <pageMargins left="0.25" right="0.25" top="0.75" bottom="0.75" header="0.3" footer="0.3"/>
  <pageSetup paperSize="9" scale="5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EREADER</dc:creator>
  <cp:lastModifiedBy>PC_Matias</cp:lastModifiedBy>
  <cp:lastPrinted>2022-05-11T11:40:11Z</cp:lastPrinted>
  <dcterms:created xsi:type="dcterms:W3CDTF">2021-01-28T12:17:38Z</dcterms:created>
  <dcterms:modified xsi:type="dcterms:W3CDTF">2022-06-24T13:34:15Z</dcterms:modified>
</cp:coreProperties>
</file>